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
    </mc:Choice>
  </mc:AlternateContent>
  <xr:revisionPtr revIDLastSave="0" documentId="13_ncr:1_{26393279-0666-4402-8F60-2D95EA6519E1}"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63" i="12" l="1"/>
  <c r="AH63" i="12"/>
  <c r="AP62" i="12"/>
  <c r="AH62" i="12"/>
  <c r="AP61" i="12"/>
  <c r="AH61" i="12"/>
  <c r="AP60" i="12"/>
  <c r="AH60" i="12"/>
  <c r="AP59" i="12"/>
  <c r="AH59" i="12"/>
  <c r="AP58" i="12"/>
  <c r="AH58" i="12"/>
  <c r="AP57" i="12"/>
  <c r="AH57"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BA48" i="46" l="1"/>
  <c r="BA48" i="45"/>
  <c r="BA48" i="44"/>
  <c r="BA48" i="43"/>
  <c r="BA48" i="42"/>
  <c r="BA48" i="12"/>
  <c r="BA48" i="40"/>
  <c r="G49" i="40"/>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BA48" i="39"/>
  <c r="AV11" i="39"/>
  <c r="AW58" i="39"/>
  <c r="Z60" i="38"/>
  <c r="Q10" i="38"/>
  <c r="AC49" i="40"/>
  <c r="AC50" i="40" s="1"/>
  <c r="CI8" i="41"/>
  <c r="V12" i="41"/>
  <c r="BA48"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<sst xmlns="http://schemas.openxmlformats.org/spreadsheetml/2006/main" count="6830" uniqueCount="2416">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</sst>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67" fillId="2" borderId="1" xfId="0" applyFont="1" applyFill="1" applyBorder="1" applyAlignment="1" applyProtection="1">
      <alignment horizontal="left"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0"/>
              <a:chExt cx="301792" cy="780048"/>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2"/>
              <a:chExt cx="308371" cy="76288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5"/>
              <a:chExt cx="301792" cy="49476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2"/>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9" y="8168796"/>
              <a:chExt cx="217568" cy="792428"/>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53" y="8166062"/>
              <a:chExt cx="208607" cy="74979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1"/>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3"/>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18"/>
              <a:chExt cx="308371" cy="76288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1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3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2"/>
              <a:chExt cx="301792" cy="49473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8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0"/>
              <a:chExt cx="308371" cy="779255"/>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8"/>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14" y="8168717"/>
              <a:chExt cx="217624" cy="79256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7" y="8168717"/>
                <a:ext cx="217071"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53"/>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77" y="8166001"/>
              <a:chExt cx="208651" cy="749829"/>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17" y="816600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77" y="8640713"/>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50" y="7305244"/>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50" y="7305244"/>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5" y="7775532"/>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6"/>
              <a:chExt cx="303832" cy="486896"/>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6"/>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8"/>
              <a:chExt cx="301792" cy="78006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8"/>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5"/>
              <a:chExt cx="301792" cy="49477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5"/>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60"/>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09" y="8168785"/>
              <a:chExt cx="21756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0" y="816878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9" y="872310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5" y="8166029"/>
              <a:chExt cx="208649" cy="74981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5"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5" y="8640730"/>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0"/>
              <a:chExt cx="301792" cy="780048"/>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2"/>
              <a:chExt cx="308371" cy="76288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55"/>
              <a:chExt cx="301792" cy="49476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2"/>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9" y="8168796"/>
              <a:chExt cx="217568" cy="792428"/>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3" y="8166062"/>
              <a:chExt cx="208607" cy="74979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0"/>
              <a:chExt cx="301792" cy="780048"/>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2"/>
              <a:chExt cx="308371" cy="76288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55"/>
              <a:chExt cx="301792" cy="49476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2"/>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9" y="8168796"/>
              <a:chExt cx="217568" cy="792428"/>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3" y="8166062"/>
              <a:chExt cx="208607" cy="74979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0"/>
              <a:chExt cx="301792" cy="780048"/>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2"/>
              <a:chExt cx="308371" cy="76288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55"/>
              <a:chExt cx="301792" cy="49476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2"/>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9" y="8168796"/>
              <a:chExt cx="217568" cy="792428"/>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3" y="8166062"/>
              <a:chExt cx="208607" cy="74979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0"/>
              <a:chExt cx="301792" cy="780048"/>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2"/>
              <a:chExt cx="308371" cy="76288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55"/>
              <a:chExt cx="301792" cy="49476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2"/>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9" y="8168796"/>
              <a:chExt cx="217568" cy="792428"/>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3" y="8166062"/>
              <a:chExt cx="208607" cy="74979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0"/>
              <a:chExt cx="301792" cy="780048"/>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2"/>
              <a:chExt cx="308371" cy="76288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55"/>
              <a:chExt cx="301792" cy="49476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2"/>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9" y="8168796"/>
              <a:chExt cx="217568" cy="792428"/>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3" y="8166062"/>
              <a:chExt cx="208607" cy="74979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0"/>
              <a:chExt cx="301792" cy="780048"/>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2"/>
              <a:chExt cx="308371" cy="76288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55"/>
              <a:chExt cx="301792" cy="49476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2"/>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9" y="8168796"/>
              <a:chExt cx="217568" cy="792428"/>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3" y="8166062"/>
              <a:chExt cx="208607" cy="74979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0"/>
              <a:chExt cx="301792" cy="780048"/>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2"/>
              <a:chExt cx="308371" cy="76288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55"/>
              <a:chExt cx="301792" cy="49476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2"/>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9" y="8168796"/>
              <a:chExt cx="217568" cy="792428"/>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3" y="8166062"/>
              <a:chExt cx="208607" cy="74979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1" Type="http://schemas.openxmlformats.org/officeDocument/2006/relationships/printerSettings" Target="../printerSettings/printerSettings10.bin"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1" Type="http://schemas.openxmlformats.org/officeDocument/2006/relationships/printerSettings" Target="../printerSettings/printerSettings11.bin"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1" Type="http://schemas.openxmlformats.org/officeDocument/2006/relationships/printerSettings" Target="../printerSettings/printerSettings2.bin"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1" Type="http://schemas.openxmlformats.org/officeDocument/2006/relationships/printerSettings" Target="../printerSettings/printerSettings3.bin"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1" Type="http://schemas.openxmlformats.org/officeDocument/2006/relationships/printerSettings" Target="../printerSettings/printerSettings4.bin"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1" Type="http://schemas.openxmlformats.org/officeDocument/2006/relationships/printerSettings" Target="../printerSettings/printerSettings5.bin"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1" Type="http://schemas.openxmlformats.org/officeDocument/2006/relationships/printerSettings" Target="../printerSettings/printerSettings6.bin"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1" Type="http://schemas.openxmlformats.org/officeDocument/2006/relationships/printerSettings" Target="../printerSettings/printerSettings7.bin"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1" Type="http://schemas.openxmlformats.org/officeDocument/2006/relationships/printerSettings" Target="../printerSettings/printerSettings8.bin"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1" Type="http://schemas.openxmlformats.org/officeDocument/2006/relationships/printerSettings" Target="../printerSettings/printerSettings9.bin"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2413</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2414</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203" t="s">
        <v>2277</v>
      </c>
      <c r="F15" s="147">
        <v>4</v>
      </c>
      <c r="G15" s="203" t="s">
        <v>2278</v>
      </c>
      <c r="H15" s="1085" t="s">
        <v>2279</v>
      </c>
      <c r="I15" s="1085"/>
      <c r="J15" s="1098"/>
      <c r="K15" s="147">
        <v>7</v>
      </c>
      <c r="L15" s="203" t="s">
        <v>2277</v>
      </c>
      <c r="M15" s="147">
        <v>3</v>
      </c>
      <c r="N15" s="203" t="s">
        <v>2278</v>
      </c>
      <c r="O15" s="203" t="s">
        <v>2280</v>
      </c>
      <c r="P15" s="204">
        <f>(K15*12+M15)-(D15*12+F15)+1</f>
        <v>12</v>
      </c>
      <c r="Q15" s="1085" t="s">
        <v>2281</v>
      </c>
      <c r="R15" s="1085"/>
      <c r="S15" s="205" t="s">
        <v>70</v>
      </c>
      <c r="U15" s="202"/>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219"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219"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219"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219"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219"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219"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219"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8"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8"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8" ht="15.95" customHeight="1">
      <c r="U57" s="1012" t="s">
        <v>2198</v>
      </c>
      <c r="V57" s="1012"/>
      <c r="W57" s="1012"/>
      <c r="X57" s="1012"/>
      <c r="Y57" s="1012"/>
      <c r="Z57" s="532"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0" t="s">
        <v>2199</v>
      </c>
      <c r="V58" s="1130"/>
      <c r="W58" s="1130"/>
      <c r="X58" s="1130"/>
      <c r="Y58" s="1130"/>
      <c r="Z58" s="532"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30" t="s">
        <v>2200</v>
      </c>
      <c r="V59" s="1130"/>
      <c r="W59" s="1130"/>
      <c r="X59" s="1130"/>
      <c r="Y59" s="1130"/>
      <c r="Z59" s="532"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30" t="s">
        <v>2201</v>
      </c>
      <c r="V60" s="1130"/>
      <c r="W60" s="1130"/>
      <c r="X60" s="1130"/>
      <c r="Y60" s="1130"/>
      <c r="Z60" s="532"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0" t="s">
        <v>2202</v>
      </c>
      <c r="V61" s="1130"/>
      <c r="W61" s="1130"/>
      <c r="X61" s="1130"/>
      <c r="Y61" s="1130"/>
      <c r="Z61" s="532"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0" t="s">
        <v>2203</v>
      </c>
      <c r="V62" s="1130"/>
      <c r="W62" s="1130"/>
      <c r="X62" s="1130"/>
      <c r="Y62" s="1130"/>
      <c r="Z62" s="532"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2204</v>
      </c>
      <c r="V63" s="1012"/>
      <c r="W63" s="1012"/>
      <c r="X63" s="1012"/>
      <c r="Y63" s="1012"/>
      <c r="Z63" s="532"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AU11:AU12"/>
    <mergeCell ref="AV11:AV12"/>
    <mergeCell ref="AW11:AW12"/>
    <mergeCell ref="AX11:AX12"/>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2285</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203" t="s">
        <v>2277</v>
      </c>
      <c r="F15" s="147">
        <v>4</v>
      </c>
      <c r="G15" s="203" t="s">
        <v>2278</v>
      </c>
      <c r="H15" s="1085" t="s">
        <v>2279</v>
      </c>
      <c r="I15" s="1085"/>
      <c r="J15" s="1098"/>
      <c r="K15" s="147">
        <v>7</v>
      </c>
      <c r="L15" s="203" t="s">
        <v>2277</v>
      </c>
      <c r="M15" s="147">
        <v>3</v>
      </c>
      <c r="N15" s="203" t="s">
        <v>2278</v>
      </c>
      <c r="O15" s="203" t="s">
        <v>2280</v>
      </c>
      <c r="P15" s="204">
        <f>(K15*12+M15)-(D15*12+F15)+1</f>
        <v>12</v>
      </c>
      <c r="Q15" s="1085" t="s">
        <v>2281</v>
      </c>
      <c r="R15" s="1085"/>
      <c r="S15" s="205" t="s">
        <v>70</v>
      </c>
      <c r="U15" s="202"/>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219"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219"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160"/>
      <c r="C25" s="1161"/>
      <c r="D25" s="1161"/>
      <c r="E25" s="1161"/>
      <c r="F25" s="1162"/>
      <c r="G25" s="1133"/>
      <c r="H25" s="1134"/>
      <c r="I25" s="1134"/>
      <c r="J25" s="1134"/>
      <c r="K25" s="1134"/>
      <c r="L25" s="1134"/>
      <c r="M25" s="1134"/>
      <c r="N25" s="1134"/>
      <c r="O25" s="1134"/>
      <c r="P25" s="1134"/>
      <c r="Q25" s="1134"/>
      <c r="R25" s="1134"/>
      <c r="S25" s="1134"/>
      <c r="T25" s="1135"/>
      <c r="U25" s="218"/>
      <c r="V25" s="219"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219"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219"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219"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219"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252"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2199</v>
      </c>
      <c r="V58" s="1130"/>
      <c r="W58" s="1130"/>
      <c r="X58" s="1130"/>
      <c r="Y58" s="1130"/>
      <c r="Z58" s="252" t="str">
        <f>IF(AND(B9&lt;&gt;"処遇加算なし",F15=4),IF(V24="✓",1,IF(V25="✓",2,IF(V26="✓",3,""))),"")</f>
        <v/>
      </c>
      <c r="AA58" s="245"/>
      <c r="AB58" s="249"/>
      <c r="AC58" s="1130" t="s">
        <v>2199</v>
      </c>
      <c r="AD58" s="1130"/>
      <c r="AE58" s="1130"/>
      <c r="AF58" s="1130"/>
      <c r="AG58" s="1130"/>
      <c r="AH58" s="534">
        <f>IF(AND(F15&lt;&gt;4,F15&lt;&gt;5),0,IF(AU8="○",1,3))</f>
        <v>3</v>
      </c>
      <c r="AI58" s="253"/>
      <c r="AJ58" s="249"/>
      <c r="AK58" s="1130" t="s">
        <v>2199</v>
      </c>
      <c r="AL58" s="1130"/>
      <c r="AM58" s="1130"/>
      <c r="AN58" s="1130"/>
      <c r="AO58" s="1130"/>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2200</v>
      </c>
      <c r="V59" s="1130"/>
      <c r="W59" s="1130"/>
      <c r="X59" s="1130"/>
      <c r="Y59" s="1130"/>
      <c r="Z59" s="252" t="str">
        <f>IF(AND(B9&lt;&gt;"処遇加算なし",F15=4),IF(V28="✓",1,IF(V29="✓",2,IF(V30="✓",3,""))),"")</f>
        <v/>
      </c>
      <c r="AA59" s="245"/>
      <c r="AB59" s="249"/>
      <c r="AC59" s="1130" t="s">
        <v>2200</v>
      </c>
      <c r="AD59" s="1130"/>
      <c r="AE59" s="1130"/>
      <c r="AF59" s="1130"/>
      <c r="AG59" s="1130"/>
      <c r="AH59" s="534">
        <f>IF(AND(F15&lt;&gt;4,F15&lt;&gt;5),0,IF(AV8="○",1,3))</f>
        <v>3</v>
      </c>
      <c r="AI59" s="253"/>
      <c r="AJ59" s="249"/>
      <c r="AK59" s="1130" t="s">
        <v>2200</v>
      </c>
      <c r="AL59" s="1130"/>
      <c r="AM59" s="1130"/>
      <c r="AN59" s="1130"/>
      <c r="AO59" s="1130"/>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2201</v>
      </c>
      <c r="V60" s="1130"/>
      <c r="W60" s="1130"/>
      <c r="X60" s="1130"/>
      <c r="Y60" s="1130"/>
      <c r="Z60" s="252" t="str">
        <f>IF(AND(B9&lt;&gt;"処遇加算なし",F15=4),IF(V32="✓",1,IF(V33="✓",2,"")),"")</f>
        <v/>
      </c>
      <c r="AA60" s="245"/>
      <c r="AB60" s="249"/>
      <c r="AC60" s="1130" t="s">
        <v>2201</v>
      </c>
      <c r="AD60" s="1130"/>
      <c r="AE60" s="1130"/>
      <c r="AF60" s="1130"/>
      <c r="AG60" s="1130"/>
      <c r="AH60" s="534">
        <f>IF(AND(F15&lt;&gt;4,F15&lt;&gt;5),0,IF(AW8="○",1,3))</f>
        <v>3</v>
      </c>
      <c r="AI60" s="253"/>
      <c r="AJ60" s="249"/>
      <c r="AK60" s="1130" t="s">
        <v>2201</v>
      </c>
      <c r="AL60" s="1130"/>
      <c r="AM60" s="1130"/>
      <c r="AN60" s="1130"/>
      <c r="AO60" s="1130"/>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2202</v>
      </c>
      <c r="V61" s="1130"/>
      <c r="W61" s="1130"/>
      <c r="X61" s="1130"/>
      <c r="Y61" s="1130"/>
      <c r="Z61" s="252" t="str">
        <f>IF(AND(B9&lt;&gt;"処遇加算なし",F15=4),IF(V36="✓",1,IF(V37="✓",2,"")),"")</f>
        <v/>
      </c>
      <c r="AA61" s="245"/>
      <c r="AB61" s="249"/>
      <c r="AC61" s="1130" t="s">
        <v>2202</v>
      </c>
      <c r="AD61" s="1130"/>
      <c r="AE61" s="1130"/>
      <c r="AF61" s="1130"/>
      <c r="AG61" s="1130"/>
      <c r="AH61" s="534">
        <f>IF(AND(F15&lt;&gt;4,F15&lt;&gt;5),0,IF(AX8="○",1,2))</f>
        <v>2</v>
      </c>
      <c r="AI61" s="253"/>
      <c r="AJ61" s="249"/>
      <c r="AK61" s="1130" t="s">
        <v>2202</v>
      </c>
      <c r="AL61" s="1130"/>
      <c r="AM61" s="1130"/>
      <c r="AN61" s="1130"/>
      <c r="AO61" s="1130"/>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2203</v>
      </c>
      <c r="V62" s="1130"/>
      <c r="W62" s="1130"/>
      <c r="X62" s="1130"/>
      <c r="Y62" s="1130"/>
      <c r="Z62" s="252" t="str">
        <f>IF(AND(B9&lt;&gt;"処遇加算なし",F15=4),IF(V40="✓",1,IF(V41="✓",2,"")),"")</f>
        <v/>
      </c>
      <c r="AA62" s="245"/>
      <c r="AB62" s="249"/>
      <c r="AC62" s="1130" t="s">
        <v>2203</v>
      </c>
      <c r="AD62" s="1130"/>
      <c r="AE62" s="1130"/>
      <c r="AF62" s="1130"/>
      <c r="AG62" s="1130"/>
      <c r="AH62" s="534">
        <f>IF(AND(F15&lt;&gt;4,F15&lt;&gt;5),0,IF(AY8="○",1,2))</f>
        <v>2</v>
      </c>
      <c r="AI62" s="253"/>
      <c r="AJ62" s="249"/>
      <c r="AK62" s="1130" t="s">
        <v>2203</v>
      </c>
      <c r="AL62" s="1130"/>
      <c r="AM62" s="1130"/>
      <c r="AN62" s="1130"/>
      <c r="AO62" s="1130"/>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252"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MT701Tb9Dg7Dw5eZuT2KGUVIgDE6dgpbPh3l0cAPNwn+iXV2fENvTzHuIM419zVpINC62vopAv6nlGjX91wNA==" saltValue="Bolf1z/Y2VTF8jAZEbFNqw=="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B36:F38"/>
    <mergeCell ref="B32:F34"/>
    <mergeCell ref="B28:F30"/>
    <mergeCell ref="B40:F42"/>
    <mergeCell ref="G40:T42"/>
    <mergeCell ref="W26:Z26"/>
    <mergeCell ref="W29:Z29"/>
    <mergeCell ref="W30:Z30"/>
    <mergeCell ref="W28:Z28"/>
    <mergeCell ref="U60:Y60"/>
    <mergeCell ref="U61:Y61"/>
    <mergeCell ref="U62:Y62"/>
    <mergeCell ref="U63:Y63"/>
    <mergeCell ref="AA8:AP9"/>
    <mergeCell ref="AA11:AP12"/>
    <mergeCell ref="AI5:AL5"/>
    <mergeCell ref="AM5:AP5"/>
    <mergeCell ref="AE5:AH5"/>
    <mergeCell ref="AA14:AP16"/>
    <mergeCell ref="AD22:AH22"/>
    <mergeCell ref="AL22:AP22"/>
    <mergeCell ref="AC57:AG57"/>
    <mergeCell ref="AC58:AG58"/>
    <mergeCell ref="AC59:AG59"/>
    <mergeCell ref="AC60:AG60"/>
    <mergeCell ref="AC61:AG61"/>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W36:Z36"/>
    <mergeCell ref="AA36:AB38"/>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AL34:AP34"/>
    <mergeCell ref="W32:Z32"/>
    <mergeCell ref="AA32:AB34"/>
    <mergeCell ref="AD32:AH32"/>
    <mergeCell ref="AI32:AJ34"/>
    <mergeCell ref="AL32:AP32"/>
    <mergeCell ref="G32:T34"/>
    <mergeCell ref="W37:Z37"/>
    <mergeCell ref="AD38:AH38"/>
    <mergeCell ref="AL38:AP38"/>
    <mergeCell ref="AD36:AH36"/>
    <mergeCell ref="AI36:AJ38"/>
    <mergeCell ref="AL36:AP36"/>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2407</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534">
        <f>IF(AND(F15&lt;&gt;4,F15&lt;&gt;5),0,IF(AU8="○",1,3))</f>
        <v>3</v>
      </c>
      <c r="AI58" s="253"/>
      <c r="AJ58" s="249"/>
      <c r="AK58" s="1130" t="s">
        <v>2199</v>
      </c>
      <c r="AL58" s="1130"/>
      <c r="AM58" s="1130"/>
      <c r="AN58" s="1130"/>
      <c r="AO58" s="1130"/>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534">
        <f>IF(AND(F15&lt;&gt;4,F15&lt;&gt;5),0,IF(AV8="○",1,3))</f>
        <v>3</v>
      </c>
      <c r="AI59" s="253"/>
      <c r="AJ59" s="249"/>
      <c r="AK59" s="1130" t="s">
        <v>2200</v>
      </c>
      <c r="AL59" s="1130"/>
      <c r="AM59" s="1130"/>
      <c r="AN59" s="1130"/>
      <c r="AO59" s="1130"/>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534">
        <f>IF(AND(F15&lt;&gt;4,F15&lt;&gt;5),0,IF(AW8="○",1,3))</f>
        <v>3</v>
      </c>
      <c r="AI60" s="253"/>
      <c r="AJ60" s="249"/>
      <c r="AK60" s="1130" t="s">
        <v>2201</v>
      </c>
      <c r="AL60" s="1130"/>
      <c r="AM60" s="1130"/>
      <c r="AN60" s="1130"/>
      <c r="AO60" s="1130"/>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534">
        <f>IF(AND(F15&lt;&gt;4,F15&lt;&gt;5),0,IF(AX8="○",1,2))</f>
        <v>2</v>
      </c>
      <c r="AI61" s="253"/>
      <c r="AJ61" s="249"/>
      <c r="AK61" s="1130" t="s">
        <v>2202</v>
      </c>
      <c r="AL61" s="1130"/>
      <c r="AM61" s="1130"/>
      <c r="AN61" s="1130"/>
      <c r="AO61" s="1130"/>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534">
        <f>IF(AND(F15&lt;&gt;4,F15&lt;&gt;5),0,IF(AY8="○",1,2))</f>
        <v>2</v>
      </c>
      <c r="AI62" s="253"/>
      <c r="AJ62" s="249"/>
      <c r="AK62" s="1130" t="s">
        <v>2203</v>
      </c>
      <c r="AL62" s="1130"/>
      <c r="AM62" s="1130"/>
      <c r="AN62" s="1130"/>
      <c r="AO62" s="1130"/>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N9uS6j9yWou17sthSdjI9KHt7L1dnLWKyJlAqnLIZBJEj7WPD2eXLSqLxDnt4mkNzf6q4zHjjUSmRPOxNyBhBA==" saltValue="uNXtQSiNd2DJE9j3mJj7C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2415</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533">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t="s">
        <v>2265</v>
      </c>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534">
        <f>IF(AND(F15&lt;&gt;4,F15&lt;&gt;5),0,IF(AU8="○",1,3))</f>
        <v>3</v>
      </c>
      <c r="AI58" s="253"/>
      <c r="AJ58" s="249"/>
      <c r="AK58" s="1130" t="s">
        <v>2199</v>
      </c>
      <c r="AL58" s="1130"/>
      <c r="AM58" s="1130"/>
      <c r="AN58" s="1130"/>
      <c r="AO58" s="1130"/>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534">
        <f>IF(AND(F15&lt;&gt;4,F15&lt;&gt;5),0,IF(AV8="○",1,3))</f>
        <v>3</v>
      </c>
      <c r="AI59" s="253"/>
      <c r="AJ59" s="249"/>
      <c r="AK59" s="1130" t="s">
        <v>2200</v>
      </c>
      <c r="AL59" s="1130"/>
      <c r="AM59" s="1130"/>
      <c r="AN59" s="1130"/>
      <c r="AO59" s="1130"/>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534">
        <f>IF(AND(F15&lt;&gt;4,F15&lt;&gt;5),0,IF(AW8="○",1,3))</f>
        <v>3</v>
      </c>
      <c r="AI60" s="253"/>
      <c r="AJ60" s="249"/>
      <c r="AK60" s="1130" t="s">
        <v>2201</v>
      </c>
      <c r="AL60" s="1130"/>
      <c r="AM60" s="1130"/>
      <c r="AN60" s="1130"/>
      <c r="AO60" s="1130"/>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534">
        <f>IF(AND(F15&lt;&gt;4,F15&lt;&gt;5),0,IF(AX8="○",1,2))</f>
        <v>2</v>
      </c>
      <c r="AI61" s="253"/>
      <c r="AJ61" s="249"/>
      <c r="AK61" s="1130" t="s">
        <v>2202</v>
      </c>
      <c r="AL61" s="1130"/>
      <c r="AM61" s="1130"/>
      <c r="AN61" s="1130"/>
      <c r="AO61" s="1130"/>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534">
        <f>IF(AND(F15&lt;&gt;4,F15&lt;&gt;5),0,IF(AY8="○",1,2))</f>
        <v>2</v>
      </c>
      <c r="AI62" s="253"/>
      <c r="AJ62" s="249"/>
      <c r="AK62" s="1130" t="s">
        <v>2203</v>
      </c>
      <c r="AL62" s="1130"/>
      <c r="AM62" s="1130"/>
      <c r="AN62" s="1130"/>
      <c r="AO62" s="1130"/>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0w/K3fwPt5GnaYRG5gECKBPJVRGDDQCsx24ukKKOVXR15RZu8oC+ka3SD9CWTQndSy2S+RZnJgsL5d3I7Z1eQ==" saltValue="ql43oQ5FEKnsalIdJuGj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2408</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534">
        <f>IF(AND(F15&lt;&gt;4,F15&lt;&gt;5),0,IF(AU8="○",1,3))</f>
        <v>3</v>
      </c>
      <c r="AI58" s="253"/>
      <c r="AJ58" s="249"/>
      <c r="AK58" s="1130" t="s">
        <v>2199</v>
      </c>
      <c r="AL58" s="1130"/>
      <c r="AM58" s="1130"/>
      <c r="AN58" s="1130"/>
      <c r="AO58" s="1130"/>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534">
        <f>IF(AND(F15&lt;&gt;4,F15&lt;&gt;5),0,IF(AV8="○",1,3))</f>
        <v>3</v>
      </c>
      <c r="AI59" s="253"/>
      <c r="AJ59" s="249"/>
      <c r="AK59" s="1130" t="s">
        <v>2200</v>
      </c>
      <c r="AL59" s="1130"/>
      <c r="AM59" s="1130"/>
      <c r="AN59" s="1130"/>
      <c r="AO59" s="1130"/>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534">
        <f>IF(AND(F15&lt;&gt;4,F15&lt;&gt;5),0,IF(AW8="○",1,3))</f>
        <v>3</v>
      </c>
      <c r="AI60" s="253"/>
      <c r="AJ60" s="249"/>
      <c r="AK60" s="1130" t="s">
        <v>2201</v>
      </c>
      <c r="AL60" s="1130"/>
      <c r="AM60" s="1130"/>
      <c r="AN60" s="1130"/>
      <c r="AO60" s="1130"/>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534">
        <f>IF(AND(F15&lt;&gt;4,F15&lt;&gt;5),0,IF(AX8="○",1,2))</f>
        <v>2</v>
      </c>
      <c r="AI61" s="253"/>
      <c r="AJ61" s="249"/>
      <c r="AK61" s="1130" t="s">
        <v>2202</v>
      </c>
      <c r="AL61" s="1130"/>
      <c r="AM61" s="1130"/>
      <c r="AN61" s="1130"/>
      <c r="AO61" s="1130"/>
      <c r="AP61" s="534">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534">
        <f>IF(AND(F15&lt;&gt;4,F15&lt;&gt;5),0,IF(AY8="○",1,2))</f>
        <v>2</v>
      </c>
      <c r="AI62" s="253"/>
      <c r="AJ62" s="249"/>
      <c r="AK62" s="1130" t="s">
        <v>2203</v>
      </c>
      <c r="AL62" s="1130"/>
      <c r="AM62" s="1130"/>
      <c r="AN62" s="1130"/>
      <c r="AO62" s="1130"/>
      <c r="AP62" s="534">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kpIK7XxocSrknbHLtuoR43JF3jIBxHbHOtgGmj8tF6Eura6vDDClAeeweuRwxA+owXXdakyFuA5Apn2d6I6DQ==" saltValue="N16W+ykfBfW4a0cSjGle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2409</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4"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4"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2410</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4"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4"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2411</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2412</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