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3\総務課\財政班\古郡\01-04財政公表\財政状況資料集\H29\"/>
    </mc:Choice>
  </mc:AlternateContent>
  <bookViews>
    <workbookView xWindow="0" yWindow="0" windowWidth="2049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<sst xmlns="http://schemas.openxmlformats.org/spreadsheetml/2006/main" count="1090" uniqueCount="578">
  <si>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</si>
  <si>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</si>
  <si>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</si>
  <si>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</si>
  <si>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</si>
  <si>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</si>
  <si>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</si>
  <si>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</si>
  <si>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</si>
  <si>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</si>
  <si>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</si>
  <si>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</si>
  <si>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</si>
  <si>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</si>
  <si>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</si>
  <si>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</si>
  <si>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</si>
  <si>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</si>
  <si>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</si>
  <si>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</si>
  <si>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</si>
  <si>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</si>
  <si>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</si>
  <si>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</si>
  <si>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</si>
  <si>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</si>
  <si>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</si>
  <si>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</si>
  <si>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</si>
  <si>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</si>
  <si>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</si>
  <si>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</si>
  <si>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</si>
  <si>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</si>
  <si>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</si>
  <si>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</si>
  <si>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</si>
  <si>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</si>
  <si>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</si>
  <si>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</si>
  <si>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</si>
  <si>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</si>
  <si>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</si>
  <si>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</si>
  <si>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</si>
  <si>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</si>
  <si>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</si>
  <si>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</si>
  <si>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</si>
  <si>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</si>
  <si>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</si>
  <si>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</si>
  <si>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</si>
  <si>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</si>
  <si>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</si>
  <si>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</si>
  <si>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</si>
  <si>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</si>
  <si>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</si>
  <si>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</si>
  <si>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</si>
  <si>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</si>
  <si>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</si>
  <si>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</si>
  <si>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</si>
  <si>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</si>
  <si>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</si>
  <si>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</si>
  <si>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</si>
  <si>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</si>
  <si>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</si>
  <si>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</si>
  <si>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</si>
  <si>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</si>
  <si>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</si>
  <si>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</si>
  <si>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</si>
  <si>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</si>
  <si>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</si>
  <si>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</si>
  <si>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</si>
  <si>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</si>
  <si>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</si>
  <si>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</si>
  <si>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</si>
  <si>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</si>
  <si>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</si>
  <si>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</si>
  <si>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</si>
  <si>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</si>
  <si>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</si>
  <si>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</si>
  <si>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</si>
  <si>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</si>
  <si>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</si>
  <si>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</si>
  <si>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</si>
  <si>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</si>
  <si>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</si>
  <si>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</si>
  <si>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</si>
  <si>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</si>
  <si>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</si>
  <si>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</si>
  <si>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</si>
  <si>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</si>
  <si>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</si>
  <si>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</si>
  <si>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</si>
  <si>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</si>
  <si>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</si>
  <si>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</si>
  <si>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</si>
  <si>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</si>
  <si>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</si>
  <si>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</si>
  <si>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</si>
  <si>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</si>
  <si>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</si>
  <si>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</si>
  <si>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</si>
  <si>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</si>
  <si>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</si>
  <si>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</si>
  <si>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</si>
  <si>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</si>
  <si>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</si>
  <si>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</si>
  <si>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</si>
  <si>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</si>
  <si>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</si>
  <si>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</si>
  <si>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</si>
  <si>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</si>
  <si>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</si>
  <si>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</si>
  <si>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</si>
  <si>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</si>
  <si>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</si>
  <si>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</si>
  <si>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</si>
  <si>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</si>
  <si>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</si>
  <si>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</si>
  <si>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</si>
  <si>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</si>
  <si>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三戸町国民健康保険直診勘定三戸中央病院事業特別会計</t>
    <phoneticPr fontId="5"/>
  </si>
  <si>
    <t>-</t>
    <phoneticPr fontId="5"/>
  </si>
  <si>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</si>
  <si>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</si>
  <si>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</si>
  <si>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</si>
  <si>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</si>
  <si>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</si>
  <si>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</si>
  <si>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</si>
  <si>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</si>
  <si>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</si>
  <si>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</si>
  <si>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</si>
  <si>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</si>
  <si>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</si>
  <si>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</si>
  <si>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</si>
  <si>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</si>
  <si>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</si>
  <si>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</si>
  <si>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</si>
  <si>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</si>
  <si>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</si>
  <si>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</si>
  <si>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</si>
  <si>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</si>
  <si>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</si>
  <si>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</si>
  <si>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</si>
  <si>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</si>
  <si>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</si>
  <si>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</si>
  <si>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</si>
  <si>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</si>
  <si>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</si>
  <si>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</si>
  <si>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</si>
  <si>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</si>
  <si>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</si>
  <si>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</si>
  <si>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</si>
  <si>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</si>
  <si>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</si>
  <si>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</si>
  <si>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</si>
  <si>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</si>
  <si>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</si>
  <si>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</si>
  <si>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</si>
  <si>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</si>
  <si>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</si>
  <si>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</si>
  <si>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</si>
  <si>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</si>
  <si>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</si>
  <si>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</si>
  <si>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</si>
  <si>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</si>
  <si>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</si>
  <si>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</si>
  <si>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</si>
  <si>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</si>
  <si>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</si>
  <si>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青森県三戸町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</si>
  <si>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</si>
  <si>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</si>
  <si>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</si>
  <si>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</si>
  <si>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</si>
  <si>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</si>
  <si>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</si>
  <si>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</si>
  <si>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</si>
  <si>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</si>
  <si>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</si>
  <si>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</si>
  <si>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</si>
  <si>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</si>
  <si>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</si>
  <si>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</si>
  <si>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</si>
  <si>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</si>
  <si>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</si>
  <si>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</si>
  <si>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</si>
  <si>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</si>
  <si>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</si>
  <si>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</si>
  <si>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</si>
  <si>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</si>
  <si>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</si>
  <si>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</si>
  <si>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</si>
  <si>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</si>
  <si>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</si>
  <si>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</si>
  <si>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</si>
  <si>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</si>
  <si>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</si>
  <si>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</si>
  <si>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</si>
  <si>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</si>
  <si>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</si>
  <si>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</si>
  <si>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</si>
  <si>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</si>
  <si>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</si>
  <si>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</si>
  <si>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</si>
  <si>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</si>
  <si>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</si>
  <si>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</si>
  <si>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</si>
  <si>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</si>
  <si>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</si>
  <si>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</si>
  <si>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</si>
  <si>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</si>
  <si>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</si>
  <si>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</si>
  <si>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</si>
  <si>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</si>
  <si>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</si>
  <si>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</si>
  <si>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</si>
  <si>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</si>
  <si>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</si>
  <si>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</si>
  <si>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</si>
  <si>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</si>
  <si>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</si>
  <si>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</si>
  <si>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</si>
  <si>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</si>
  <si>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</si>
  <si>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</si>
  <si>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</si>
  <si>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</si>
  <si>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</si>
  <si>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</si>
  <si>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</si>
  <si>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</si>
  <si>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</si>
  <si>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</si>
  <si>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</si>
  <si>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</si>
  <si>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</si>
  <si>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</si>
  <si>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</si>
  <si>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</si>
  <si>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</si>
  <si>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</si>
  <si>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</si>
  <si>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</si>
  <si>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</si>
  <si>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</si>
  <si>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</si>
  <si>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</si>
  <si>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</si>
  <si>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</si>
  <si>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</si>
  <si>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</si>
  <si>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</si>
  <si>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</si>
  <si>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</si>
  <si>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</si>
  <si>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</si>
  <si>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</si>
  <si>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</si>
  <si>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</si>
  <si>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</si>
  <si>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</si>
  <si>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</si>
  <si>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</si>
  <si>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</si>
  <si>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</si>
  <si>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</si>
  <si>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</si>
  <si>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</si>
  <si>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</si>
  <si>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</si>
  <si>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</si>
  <si>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</si>
  <si>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</si>
  <si>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</si>
  <si>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</si>
  <si>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</si>
  <si>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</si>
  <si>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</si>
  <si>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</si>
  <si>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</si>
  <si>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</si>
  <si>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</si>
  <si>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</si>
  <si>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</si>
  <si>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</si>
  <si>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</si>
  <si>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</si>
  <si>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</si>
  <si>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</si>
  <si>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</si>
  <si>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</si>
  <si>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</si>
  <si>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</si>
  <si>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</si>
  <si>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</si>
  <si>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</si>
  <si>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</si>
  <si>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</si>
  <si>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</si>
  <si>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</si>
  <si>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</si>
  <si>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青森県三戸町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</si>
  <si>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</si>
  <si>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</si>
  <si>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</si>
  <si>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</si>
  <si>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</si>
  <si>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</si>
  <si>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</si>
  <si>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</si>
  <si>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</si>
  <si>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</si>
  <si>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</si>
  <si>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</si>
  <si>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</si>
  <si>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</si>
  <si>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</si>
  <si>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</si>
  <si>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</si>
  <si>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</si>
  <si>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</si>
  <si>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</si>
  <si>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三戸町立学校給食共同調理場特別会計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</si>
  <si>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</si>
  <si>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</si>
  <si>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</si>
  <si>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</si>
  <si>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</si>
  <si>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</si>
  <si>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</si>
  <si>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</si>
  <si>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</si>
  <si>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</si>
  <si>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</si>
  <si>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</si>
  <si>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</si>
  <si>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</si>
  <si>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</si>
  <si>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</si>
  <si>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</si>
  <si>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</si>
  <si>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</si>
  <si>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法非適用企業</t>
    <phoneticPr fontId="5"/>
  </si>
  <si>
    <t>三戸町下水道事業特別会計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</si>
  <si>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</si>
  <si>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</si>
  <si>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</si>
  <si>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</si>
  <si>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</si>
  <si>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</si>
  <si>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</si>
  <si>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</si>
  <si>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</si>
  <si>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</si>
  <si>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</si>
  <si>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</si>
  <si>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</si>
  <si>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</si>
  <si>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</si>
  <si>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</si>
  <si>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</si>
  <si>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</si>
  <si>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</si>
  <si>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</si>
  <si>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</si>
  <si>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</si>
  <si>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</si>
  <si>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</si>
  <si>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</si>
  <si>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</si>
  <si>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</si>
  <si>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</si>
  <si>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</si>
  <si>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</si>
  <si>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</si>
  <si>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</si>
  <si>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</si>
  <si>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</si>
  <si>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</si>
  <si>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</si>
  <si>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</si>
  <si>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</si>
  <si>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</si>
  <si>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</si>
  <si>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</si>
  <si>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</si>
  <si>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</si>
  <si>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</si>
  <si>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</si>
  <si>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</si>
  <si>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</si>
  <si>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</si>
  <si>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</si>
  <si>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</si>
  <si>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</si>
  <si>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</si>
  <si>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</si>
  <si>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</si>
  <si>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</si>
  <si>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</si>
  <si>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</si>
  <si>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</si>
  <si>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</si>
  <si>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</si>
  <si>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</si>
  <si>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</si>
  <si>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</si>
  <si>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</si>
  <si>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</si>
  <si>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</si>
  <si>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</si>
  <si>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</si>
  <si>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</si>
  <si>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</si>
  <si>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</si>
  <si>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</si>
  <si>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</si>
  <si>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</si>
  <si>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</si>
  <si>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</si>
  <si>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</si>
  <si>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</si>
  <si>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</si>
  <si>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</si>
  <si>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</si>
  <si>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</si>
  <si>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</si>
  <si>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</si>
  <si>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</si>
  <si>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</si>
  <si>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</si>
  <si>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</si>
  <si>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</si>
  <si>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</si>
  <si>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</si>
  <si>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</si>
  <si>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</si>
  <si>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</si>
  <si>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</si>
  <si>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</si>
  <si>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</si>
  <si>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</si>
  <si>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</si>
  <si>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</si>
  <si>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</si>
  <si>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</si>
  <si>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</si>
  <si>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</si>
  <si>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</si>
  <si>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</si>
  <si>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</si>
  <si>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</si>
  <si>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</si>
  <si>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</si>
  <si>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</si>
  <si>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</si>
  <si>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</si>
  <si>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</si>
  <si>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</si>
  <si>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</si>
  <si>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</si>
  <si>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</si>
  <si>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</si>
  <si>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</si>
  <si>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</si>
  <si>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</si>
  <si>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</si>
  <si>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</si>
  <si>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</si>
  <si>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</si>
  <si>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</si>
  <si>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</si>
  <si>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</si>
  <si>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</si>
  <si>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</si>
  <si>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</si>
  <si>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</si>
  <si>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</si>
  <si>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</si>
  <si>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</si>
  <si>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</si>
  <si>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</si>
  <si>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</si>
  <si>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</si>
  <si>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</si>
  <si>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</si>
  <si>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</si>
  <si>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</si>
  <si>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1.04</t>
  </si>
  <si>
    <t>▲ 3.79</t>
  </si>
  <si>
    <t>三戸町国民健康保険直診勘定三戸中央病院事業特別会計</t>
  </si>
  <si>
    <t>▲ 1.86</t>
  </si>
  <si>
    <t>一般会計</t>
  </si>
  <si>
    <t>三戸町介護保険特別会計</t>
  </si>
  <si>
    <t>三戸町国民健康保険事業勘定特別会計</t>
  </si>
  <si>
    <t>三戸町下水道事業特別会計</t>
  </si>
  <si>
    <t>三戸町営簡易水道事業特別会計</t>
  </si>
  <si>
    <t>三戸町後期高齢者医療特別会計</t>
  </si>
  <si>
    <t>三戸町立学校給食共同調理場特別会計</t>
  </si>
  <si>
    <t>その他会計（赤字）</t>
  </si>
  <si>
    <t>その他会計（黒字）</t>
  </si>
  <si>
    <t>-</t>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</si>
  <si>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</si>
  <si>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</si>
  <si>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八戸圏域水道企業団</t>
    <rPh sb="0" eb="2">
      <t>ハチノヘ</t>
    </rPh>
    <rPh sb="2" eb="4">
      <t>ケンイキ</t>
    </rPh>
    <rPh sb="4" eb="6">
      <t>スイドウ</t>
    </rPh>
    <rPh sb="6" eb="9">
      <t>キギョウダン</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</si>
  <si>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</si>
  <si>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</si>
  <si>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</si>
  <si>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</si>
  <si>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</si>
  <si>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</si>
  <si>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</si>
  <si>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</si>
  <si>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法適用企業</t>
    <rPh sb="0" eb="3">
      <t>ホウテキヨウ</t>
    </rPh>
    <rPh sb="3" eb="5">
      <t>キギョウ</t>
    </rPh>
    <phoneticPr fontId="2"/>
  </si>
  <si>
    <t>三戸町地域医療特別対策基金</t>
    <rPh sb="0" eb="3">
      <t>サンノヘマチ</t>
    </rPh>
    <rPh sb="3" eb="5">
      <t>チイキ</t>
    </rPh>
    <rPh sb="5" eb="7">
      <t>イリョウ</t>
    </rPh>
    <rPh sb="7" eb="9">
      <t>トクベツ</t>
    </rPh>
    <rPh sb="9" eb="11">
      <t>タイサク</t>
    </rPh>
    <rPh sb="11" eb="13">
      <t>キキン</t>
    </rPh>
    <phoneticPr fontId="11"/>
  </si>
  <si>
    <t>三戸町地域福祉基金</t>
    <rPh sb="0" eb="3">
      <t>サンノヘマチ</t>
    </rPh>
    <rPh sb="3" eb="5">
      <t>チイキ</t>
    </rPh>
    <rPh sb="5" eb="7">
      <t>フクシ</t>
    </rPh>
    <rPh sb="7" eb="9">
      <t>キキン</t>
    </rPh>
    <phoneticPr fontId="11"/>
  </si>
  <si>
    <t>ふるさと三戸応援基金</t>
    <rPh sb="4" eb="6">
      <t>サンノヘ</t>
    </rPh>
    <rPh sb="6" eb="8">
      <t>オウエン</t>
    </rPh>
    <rPh sb="8" eb="10">
      <t>キキン</t>
    </rPh>
    <phoneticPr fontId="11"/>
  </si>
  <si>
    <t>三戸町総合行政情報システム円滑導入基金</t>
    <rPh sb="0" eb="3">
      <t>サンノヘマチ</t>
    </rPh>
    <rPh sb="3" eb="5">
      <t>ソウゴウ</t>
    </rPh>
    <rPh sb="5" eb="7">
      <t>ギョウセイ</t>
    </rPh>
    <rPh sb="7" eb="9">
      <t>ジョウホウ</t>
    </rPh>
    <rPh sb="13" eb="15">
      <t>エンカツ</t>
    </rPh>
    <rPh sb="15" eb="17">
      <t>ドウニュウ</t>
    </rPh>
    <rPh sb="17" eb="19">
      <t>キキン</t>
    </rPh>
    <phoneticPr fontId="11"/>
  </si>
  <si>
    <t>三戸町教育振興基金</t>
    <rPh sb="0" eb="3">
      <t>サンノヘマチ</t>
    </rPh>
    <rPh sb="3" eb="5">
      <t>キョウイク</t>
    </rPh>
    <rPh sb="5" eb="7">
      <t>シンコウ</t>
    </rPh>
    <rPh sb="7" eb="9">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</si>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</sst>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4BC7-424A-8719-88DCA63029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125987</c:v>
                </c:pt>
                <c:pt idx="1">
                  <c:v>103426</c:v>
                </c:pt>
                <c:pt idx="2">
                  <c:v>71907</c:v>
                </c:pt>
                <c:pt idx="3">
                  <c:v>45926</c:v>
                </c:pt>
                <c:pt idx="4">
                  <c:v>35873</c:v>
                </c:pt>
              </c:numCache>
            </c:numRef>
          </c:val>
          <c:smooth val="0"/>
          <c:extLst xmlns:c16r2="http://schemas.microsoft.com/office/drawing/2015/06/chart">
            <c:ext xmlns:c16="http://schemas.microsoft.com/office/drawing/2014/chart" uri="{C3380CC4-5D6E-409C-BE32-E72D297353CC}">
              <c16:uniqueId val="{00000001-4BC7-424A-8719-88DCA6302933}"/>
            </c:ext>
          </c:extLst>
        </c:ser>
        <c:dLbls>
          <c:showLegendKey val="0"/>
          <c:showVal val="0"/>
          <c:showCatName val="0"/>
          <c:showSerName val="0"/>
          <c:showPercent val="0"/>
          <c:showBubbleSize val="0"/>
        </c:dLbls>
        <c:marker val="1"/>
        <c:smooth val="0"/>
        <c:axId val="203263808"/>
        <c:axId val="264894960"/>
      </c:lineChart>
      <c:catAx>
        <c:axId val="203263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894960"/>
        <c:crosses val="autoZero"/>
        <c:auto val="1"/>
        <c:lblAlgn val="ctr"/>
        <c:lblOffset val="100"/>
        <c:tickLblSkip val="1"/>
        <c:tickMarkSkip val="1"/>
        <c:noMultiLvlLbl val="0"/>
      </c:catAx>
      <c:valAx>
        <c:axId val="2648949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26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6.53</c:v>
                </c:pt>
                <c:pt idx="1">
                  <c:v>6.87</c:v>
                </c:pt>
                <c:pt idx="2">
                  <c:v>6.42</c:v>
                </c:pt>
                <c:pt idx="3">
                  <c:v>5.58</c:v>
                </c:pt>
                <c:pt idx="4">
                  <c:v>5.31</c:v>
                </c:pt>
              </c:numCache>
            </c:numRef>
          </c:val>
          <c:extLst xmlns:c16r2="http://schemas.microsoft.com/office/drawing/2015/06/chart">
            <c:ext xmlns:c16="http://schemas.microsoft.com/office/drawing/2014/chart" uri="{C3380CC4-5D6E-409C-BE32-E72D297353CC}">
              <c16:uniqueId val="{00000000-1DA1-4E47-84ED-102E4C1544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7.18</c:v>
                </c:pt>
                <c:pt idx="1">
                  <c:v>10.62</c:v>
                </c:pt>
                <c:pt idx="2">
                  <c:v>10.26</c:v>
                </c:pt>
                <c:pt idx="3">
                  <c:v>13.91</c:v>
                </c:pt>
                <c:pt idx="4">
                  <c:v>10.71</c:v>
                </c:pt>
              </c:numCache>
            </c:numRef>
          </c:val>
          <c:extLst xmlns:c16r2="http://schemas.microsoft.com/office/drawing/2015/06/chart">
            <c:ext xmlns:c16="http://schemas.microsoft.com/office/drawing/2014/chart" uri="{C3380CC4-5D6E-409C-BE32-E72D297353CC}">
              <c16:uniqueId val="{00000001-1DA1-4E47-84ED-102E4C1544F7}"/>
            </c:ext>
          </c:extLst>
        </c:ser>
        <c:dLbls>
          <c:showLegendKey val="0"/>
          <c:showVal val="0"/>
          <c:showCatName val="0"/>
          <c:showSerName val="0"/>
          <c:showPercent val="0"/>
          <c:showBubbleSize val="0"/>
        </c:dLbls>
        <c:gapWidth val="250"/>
        <c:overlap val="100"/>
        <c:axId val="280948672"/>
        <c:axId val="267467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7.0000000000000007E-2</c:v>
                </c:pt>
                <c:pt idx="1">
                  <c:v>1.7</c:v>
                </c:pt>
                <c:pt idx="2">
                  <c:v>2.64</c:v>
                </c:pt>
                <c:pt idx="3">
                  <c:v>-1.04</c:v>
                </c:pt>
                <c:pt idx="4">
                  <c:v>-3.79</c:v>
                </c:pt>
              </c:numCache>
            </c:numRef>
          </c:val>
          <c:smooth val="0"/>
          <c:extLst xmlns:c16r2="http://schemas.microsoft.com/office/drawing/2015/06/chart">
            <c:ext xmlns:c16="http://schemas.microsoft.com/office/drawing/2014/chart" uri="{C3380CC4-5D6E-409C-BE32-E72D297353CC}">
              <c16:uniqueId val="{00000002-1DA1-4E47-84ED-102E4C1544F7}"/>
            </c:ext>
          </c:extLst>
        </c:ser>
        <c:dLbls>
          <c:showLegendKey val="0"/>
          <c:showVal val="0"/>
          <c:showCatName val="0"/>
          <c:showSerName val="0"/>
          <c:showPercent val="0"/>
          <c:showBubbleSize val="0"/>
        </c:dLbls>
        <c:marker val="1"/>
        <c:smooth val="0"/>
        <c:axId val="280948672"/>
        <c:axId val="267467904"/>
      </c:lineChart>
      <c:catAx>
        <c:axId val="28094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7467904"/>
        <c:crosses val="autoZero"/>
        <c:auto val="1"/>
        <c:lblAlgn val="ctr"/>
        <c:lblOffset val="100"/>
        <c:tickLblSkip val="1"/>
        <c:tickMarkSkip val="1"/>
        <c:noMultiLvlLbl val="0"/>
      </c:catAx>
      <c:valAx>
        <c:axId val="26746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94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A65-4BE8-9E41-A9EDF21EC2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A65-4BE8-9E41-A9EDF21EC246}"/>
            </c:ext>
          </c:extLst>
        </c:ser>
        <c:ser>
          <c:idx val="2"/>
          <c:order val="2"/>
          <c:tx>
            <c:strRef>
              <c:f>データシート!$A$29</c:f>
              <c:strCache>
                <c:ptCount val="1"/>
                <c:pt idx="0">
                  <c:v>三戸町立学校給食共同調理場特別会計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A65-4BE8-9E41-A9EDF21EC246}"/>
            </c:ext>
          </c:extLst>
        </c:ser>
        <c:ser>
          <c:idx val="3"/>
          <c:order val="3"/>
          <c:tx>
            <c:strRef>
              <c:f>データシート!$A$30</c:f>
              <c:strCache>
                <c:ptCount val="1"/>
                <c:pt idx="0">
                  <c:v>三戸町後期高齢者医療特別会計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0.05</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6A65-4BE8-9E41-A9EDF21EC246}"/>
            </c:ext>
          </c:extLst>
        </c:ser>
        <c:ser>
          <c:idx val="4"/>
          <c:order val="4"/>
          <c:tx>
            <c:strRef>
              <c:f>データシート!$A$31</c:f>
              <c:strCache>
                <c:ptCount val="1"/>
                <c:pt idx="0">
                  <c:v>三戸町営簡易水道事業特別会計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0.15</c:v>
                </c:pt>
                <c:pt idx="4">
                  <c:v>#N/A</c:v>
                </c:pt>
                <c:pt idx="5">
                  <c:v>0.09</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6A65-4BE8-9E41-A9EDF21EC246}"/>
            </c:ext>
          </c:extLst>
        </c:ser>
        <c:ser>
          <c:idx val="5"/>
          <c:order val="5"/>
          <c:tx>
            <c:strRef>
              <c:f>データシート!$A$32</c:f>
              <c:strCache>
                <c:ptCount val="1"/>
                <c:pt idx="0">
                  <c:v>三戸町下水道事業特別会計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0.21</c:v>
                </c:pt>
                <c:pt idx="4">
                  <c:v>#N/A</c:v>
                </c:pt>
                <c:pt idx="5">
                  <c:v>0.24</c:v>
                </c:pt>
                <c:pt idx="6">
                  <c:v>#N/A</c:v>
                </c:pt>
                <c:pt idx="7">
                  <c:v>0.22</c:v>
                </c:pt>
                <c:pt idx="8">
                  <c:v>#N/A</c:v>
                </c:pt>
                <c:pt idx="9">
                  <c:v>0.15</c:v>
                </c:pt>
              </c:numCache>
            </c:numRef>
          </c:val>
          <c:extLst xmlns:c16r2="http://schemas.microsoft.com/office/drawing/2015/06/chart">
            <c:ext xmlns:c16="http://schemas.microsoft.com/office/drawing/2014/chart" uri="{C3380CC4-5D6E-409C-BE32-E72D297353CC}">
              <c16:uniqueId val="{00000005-6A65-4BE8-9E41-A9EDF21EC246}"/>
            </c:ext>
          </c:extLst>
        </c:ser>
        <c:ser>
          <c:idx val="6"/>
          <c:order val="6"/>
          <c:tx>
            <c:strRef>
              <c:f>データシート!$A$33</c:f>
              <c:strCache>
                <c:ptCount val="1"/>
                <c:pt idx="0">
                  <c:v>三戸町国民健康保険事業勘定特別会計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1.59</c:v>
                </c:pt>
                <c:pt idx="2">
                  <c:v>#N/A</c:v>
                </c:pt>
                <c:pt idx="3">
                  <c:v>1.63</c:v>
                </c:pt>
                <c:pt idx="4">
                  <c:v>#N/A</c:v>
                </c:pt>
                <c:pt idx="5">
                  <c:v>0.12</c:v>
                </c:pt>
                <c:pt idx="6">
                  <c:v>#N/A</c:v>
                </c:pt>
                <c:pt idx="7">
                  <c:v>1.36</c:v>
                </c:pt>
                <c:pt idx="8">
                  <c:v>#N/A</c:v>
                </c:pt>
                <c:pt idx="9">
                  <c:v>2.0099999999999998</c:v>
                </c:pt>
              </c:numCache>
            </c:numRef>
          </c:val>
          <c:extLst xmlns:c16r2="http://schemas.microsoft.com/office/drawing/2015/06/chart">
            <c:ext xmlns:c16="http://schemas.microsoft.com/office/drawing/2014/chart" uri="{C3380CC4-5D6E-409C-BE32-E72D297353CC}">
              <c16:uniqueId val="{00000006-6A65-4BE8-9E41-A9EDF21EC246}"/>
            </c:ext>
          </c:extLst>
        </c:ser>
        <c:ser>
          <c:idx val="7"/>
          <c:order val="7"/>
          <c:tx>
            <c:strRef>
              <c:f>データシート!$A$34</c:f>
              <c:strCache>
                <c:ptCount val="1"/>
                <c:pt idx="0">
                  <c:v>三戸町介護保険特別会計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1.1399999999999999</c:v>
                </c:pt>
                <c:pt idx="2">
                  <c:v>#N/A</c:v>
                </c:pt>
                <c:pt idx="3">
                  <c:v>0.5</c:v>
                </c:pt>
                <c:pt idx="4">
                  <c:v>#N/A</c:v>
                </c:pt>
                <c:pt idx="5">
                  <c:v>1.4</c:v>
                </c:pt>
                <c:pt idx="6">
                  <c:v>#N/A</c:v>
                </c:pt>
                <c:pt idx="7">
                  <c:v>2.38</c:v>
                </c:pt>
                <c:pt idx="8">
                  <c:v>#N/A</c:v>
                </c:pt>
                <c:pt idx="9">
                  <c:v>3.15</c:v>
                </c:pt>
              </c:numCache>
            </c:numRef>
          </c:val>
          <c:extLst xmlns:c16r2="http://schemas.microsoft.com/office/drawing/2015/06/chart">
            <c:ext xmlns:c16="http://schemas.microsoft.com/office/drawing/2014/chart" uri="{C3380CC4-5D6E-409C-BE32-E72D297353CC}">
              <c16:uniqueId val="{00000007-6A65-4BE8-9E41-A9EDF21EC24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6.52</c:v>
                </c:pt>
                <c:pt idx="2">
                  <c:v>#N/A</c:v>
                </c:pt>
                <c:pt idx="3">
                  <c:v>6.86</c:v>
                </c:pt>
                <c:pt idx="4">
                  <c:v>#N/A</c:v>
                </c:pt>
                <c:pt idx="5">
                  <c:v>6.41</c:v>
                </c:pt>
                <c:pt idx="6">
                  <c:v>#N/A</c:v>
                </c:pt>
                <c:pt idx="7">
                  <c:v>5.57</c:v>
                </c:pt>
                <c:pt idx="8">
                  <c:v>#N/A</c:v>
                </c:pt>
                <c:pt idx="9">
                  <c:v>5.3</c:v>
                </c:pt>
              </c:numCache>
            </c:numRef>
          </c:val>
          <c:extLst xmlns:c16r2="http://schemas.microsoft.com/office/drawing/2015/06/chart">
            <c:ext xmlns:c16="http://schemas.microsoft.com/office/drawing/2014/chart" uri="{C3380CC4-5D6E-409C-BE32-E72D297353CC}">
              <c16:uniqueId val="{00000008-6A65-4BE8-9E41-A9EDF21EC246}"/>
            </c:ext>
          </c:extLst>
        </c:ser>
        <c:ser>
          <c:idx val="9"/>
          <c:order val="9"/>
          <c:tx>
            <c:strRef>
              <c:f>データシート!$A$36</c:f>
              <c:strCache>
                <c:ptCount val="1"/>
                <c:pt idx="0">
                  <c:v>三戸町国民健康保険直診勘定三戸中央病院事業特別会計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0.45</c:v>
                </c:pt>
                <c:pt idx="6">
                  <c:v>#N/A</c:v>
                </c:pt>
                <c:pt idx="7">
                  <c:v>0</c:v>
                </c:pt>
                <c:pt idx="8">
                  <c:v>1.86</c:v>
                </c:pt>
                <c:pt idx="9">
                  <c:v>#N/A</c:v>
                </c:pt>
              </c:numCache>
            </c:numRef>
          </c:val>
          <c:extLst xmlns:c16r2="http://schemas.microsoft.com/office/drawing/2015/06/chart">
            <c:ext xmlns:c16="http://schemas.microsoft.com/office/drawing/2014/chart" uri="{C3380CC4-5D6E-409C-BE32-E72D297353CC}">
              <c16:uniqueId val="{00000009-6A65-4BE8-9E41-A9EDF21EC246}"/>
            </c:ext>
          </c:extLst>
        </c:ser>
        <c:dLbls>
          <c:showLegendKey val="0"/>
          <c:showVal val="0"/>
          <c:showCatName val="0"/>
          <c:showSerName val="0"/>
          <c:showPercent val="0"/>
          <c:showBubbleSize val="0"/>
        </c:dLbls>
        <c:gapWidth val="150"/>
        <c:overlap val="100"/>
        <c:axId val="267076304"/>
        <c:axId val="281607240"/>
      </c:barChart>
      <c:catAx>
        <c:axId val="26707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607240"/>
        <c:crosses val="autoZero"/>
        <c:auto val="1"/>
        <c:lblAlgn val="ctr"/>
        <c:lblOffset val="100"/>
        <c:tickLblSkip val="1"/>
        <c:tickMarkSkip val="1"/>
        <c:noMultiLvlLbl val="0"/>
      </c:catAx>
      <c:valAx>
        <c:axId val="281607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07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547</c:v>
                </c:pt>
                <c:pt idx="5">
                  <c:v>589</c:v>
                </c:pt>
                <c:pt idx="8">
                  <c:v>626</c:v>
                </c:pt>
                <c:pt idx="11">
                  <c:v>596</c:v>
                </c:pt>
                <c:pt idx="14">
                  <c:v>639</c:v>
                </c:pt>
              </c:numCache>
            </c:numRef>
          </c:val>
          <c:extLst xmlns:c16r2="http://schemas.microsoft.com/office/drawing/2015/06/chart">
            <c:ext xmlns:c16="http://schemas.microsoft.com/office/drawing/2014/chart" uri="{C3380CC4-5D6E-409C-BE32-E72D297353CC}">
              <c16:uniqueId val="{00000000-754F-47E7-ACE0-9186FBF54B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54F-47E7-ACE0-9186FBF54B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0</c:v>
                </c:pt>
                <c:pt idx="6">
                  <c:v>0</c:v>
                </c:pt>
                <c:pt idx="9">
                  <c:v>0</c:v>
                </c:pt>
                <c:pt idx="12">
                  <c:v>10</c:v>
                </c:pt>
              </c:numCache>
            </c:numRef>
          </c:val>
          <c:extLst xmlns:c16r2="http://schemas.microsoft.com/office/drawing/2015/06/chart">
            <c:ext xmlns:c16="http://schemas.microsoft.com/office/drawing/2014/chart" uri="{C3380CC4-5D6E-409C-BE32-E72D297353CC}">
              <c16:uniqueId val="{00000002-754F-47E7-ACE0-9186FBF54B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c:v>
                </c:pt>
                <c:pt idx="3">
                  <c:v>42</c:v>
                </c:pt>
                <c:pt idx="6">
                  <c:v>39</c:v>
                </c:pt>
                <c:pt idx="9">
                  <c:v>40</c:v>
                </c:pt>
                <c:pt idx="12">
                  <c:v>39</c:v>
                </c:pt>
              </c:numCache>
            </c:numRef>
          </c:val>
          <c:extLst xmlns:c16r2="http://schemas.microsoft.com/office/drawing/2015/06/chart">
            <c:ext xmlns:c16="http://schemas.microsoft.com/office/drawing/2014/chart" uri="{C3380CC4-5D6E-409C-BE32-E72D297353CC}">
              <c16:uniqueId val="{00000003-754F-47E7-ACE0-9186FBF54B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331</c:v>
                </c:pt>
                <c:pt idx="3">
                  <c:v>380</c:v>
                </c:pt>
                <c:pt idx="6">
                  <c:v>396</c:v>
                </c:pt>
                <c:pt idx="9">
                  <c:v>261</c:v>
                </c:pt>
                <c:pt idx="12">
                  <c:v>270</c:v>
                </c:pt>
              </c:numCache>
            </c:numRef>
          </c:val>
          <c:extLst xmlns:c16r2="http://schemas.microsoft.com/office/drawing/2015/06/chart">
            <c:ext xmlns:c16="http://schemas.microsoft.com/office/drawing/2014/chart" uri="{C3380CC4-5D6E-409C-BE32-E72D297353CC}">
              <c16:uniqueId val="{00000004-754F-47E7-ACE0-9186FBF54B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54F-47E7-ACE0-9186FBF54B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54F-47E7-ACE0-9186FBF54B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646</c:v>
                </c:pt>
                <c:pt idx="3">
                  <c:v>614</c:v>
                </c:pt>
                <c:pt idx="6">
                  <c:v>637</c:v>
                </c:pt>
                <c:pt idx="9">
                  <c:v>601</c:v>
                </c:pt>
                <c:pt idx="12">
                  <c:v>654</c:v>
                </c:pt>
              </c:numCache>
            </c:numRef>
          </c:val>
          <c:extLst xmlns:c16r2="http://schemas.microsoft.com/office/drawing/2015/06/chart">
            <c:ext xmlns:c16="http://schemas.microsoft.com/office/drawing/2014/chart" uri="{C3380CC4-5D6E-409C-BE32-E72D297353CC}">
              <c16:uniqueId val="{00000007-754F-47E7-ACE0-9186FBF54BCE}"/>
            </c:ext>
          </c:extLst>
        </c:ser>
        <c:dLbls>
          <c:showLegendKey val="0"/>
          <c:showVal val="0"/>
          <c:showCatName val="0"/>
          <c:showSerName val="0"/>
          <c:showPercent val="0"/>
          <c:showBubbleSize val="0"/>
        </c:dLbls>
        <c:gapWidth val="100"/>
        <c:overlap val="100"/>
        <c:axId val="280456392"/>
        <c:axId val="265189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474</c:v>
                </c:pt>
                <c:pt idx="2">
                  <c:v>#N/A</c:v>
                </c:pt>
                <c:pt idx="3">
                  <c:v>#N/A</c:v>
                </c:pt>
                <c:pt idx="4">
                  <c:v>447</c:v>
                </c:pt>
                <c:pt idx="5">
                  <c:v>#N/A</c:v>
                </c:pt>
                <c:pt idx="6">
                  <c:v>#N/A</c:v>
                </c:pt>
                <c:pt idx="7">
                  <c:v>446</c:v>
                </c:pt>
                <c:pt idx="8">
                  <c:v>#N/A</c:v>
                </c:pt>
                <c:pt idx="9">
                  <c:v>#N/A</c:v>
                </c:pt>
                <c:pt idx="10">
                  <c:v>306</c:v>
                </c:pt>
                <c:pt idx="11">
                  <c:v>#N/A</c:v>
                </c:pt>
                <c:pt idx="12">
                  <c:v>#N/A</c:v>
                </c:pt>
                <c:pt idx="13">
                  <c:v>334</c:v>
                </c:pt>
                <c:pt idx="14">
                  <c:v>#N/A</c:v>
                </c:pt>
              </c:numCache>
            </c:numRef>
          </c:val>
          <c:smooth val="0"/>
          <c:extLst xmlns:c16r2="http://schemas.microsoft.com/office/drawing/2015/06/chart">
            <c:ext xmlns:c16="http://schemas.microsoft.com/office/drawing/2014/chart" uri="{C3380CC4-5D6E-409C-BE32-E72D297353CC}">
              <c16:uniqueId val="{00000008-754F-47E7-ACE0-9186FBF54BCE}"/>
            </c:ext>
          </c:extLst>
        </c:ser>
        <c:dLbls>
          <c:showLegendKey val="0"/>
          <c:showVal val="0"/>
          <c:showCatName val="0"/>
          <c:showSerName val="0"/>
          <c:showPercent val="0"/>
          <c:showBubbleSize val="0"/>
        </c:dLbls>
        <c:marker val="1"/>
        <c:smooth val="0"/>
        <c:axId val="280456392"/>
        <c:axId val="265189768"/>
      </c:lineChart>
      <c:catAx>
        <c:axId val="28045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189768"/>
        <c:crosses val="autoZero"/>
        <c:auto val="1"/>
        <c:lblAlgn val="ctr"/>
        <c:lblOffset val="100"/>
        <c:tickLblSkip val="1"/>
        <c:tickMarkSkip val="1"/>
        <c:noMultiLvlLbl val="0"/>
      </c:catAx>
      <c:valAx>
        <c:axId val="265189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456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7432</c:v>
                </c:pt>
                <c:pt idx="5">
                  <c:v>7761</c:v>
                </c:pt>
                <c:pt idx="8">
                  <c:v>7892</c:v>
                </c:pt>
                <c:pt idx="11">
                  <c:v>7616</c:v>
                </c:pt>
                <c:pt idx="14">
                  <c:v>7417</c:v>
                </c:pt>
              </c:numCache>
            </c:numRef>
          </c:val>
          <c:extLst xmlns:c16r2="http://schemas.microsoft.com/office/drawing/2015/06/chart">
            <c:ext xmlns:c16="http://schemas.microsoft.com/office/drawing/2014/chart" uri="{C3380CC4-5D6E-409C-BE32-E72D297353CC}">
              <c16:uniqueId val="{00000000-CF8B-42B5-953E-ECE84AB4F3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F8B-42B5-953E-ECE84AB4F3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1368</c:v>
                </c:pt>
                <c:pt idx="5">
                  <c:v>1364</c:v>
                </c:pt>
                <c:pt idx="8">
                  <c:v>1402</c:v>
                </c:pt>
                <c:pt idx="11">
                  <c:v>1673</c:v>
                </c:pt>
                <c:pt idx="14">
                  <c:v>1821</c:v>
                </c:pt>
              </c:numCache>
            </c:numRef>
          </c:val>
          <c:extLst xmlns:c16r2="http://schemas.microsoft.com/office/drawing/2015/06/chart">
            <c:ext xmlns:c16="http://schemas.microsoft.com/office/drawing/2014/chart" uri="{C3380CC4-5D6E-409C-BE32-E72D297353CC}">
              <c16:uniqueId val="{00000002-CF8B-42B5-953E-ECE84AB4F3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8B-42B5-953E-ECE84AB4F3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8B-42B5-953E-ECE84AB4F3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8B-42B5-953E-ECE84AB4F3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732</c:v>
                </c:pt>
                <c:pt idx="3">
                  <c:v>714</c:v>
                </c:pt>
                <c:pt idx="6">
                  <c:v>630</c:v>
                </c:pt>
                <c:pt idx="9">
                  <c:v>579</c:v>
                </c:pt>
                <c:pt idx="12">
                  <c:v>548</c:v>
                </c:pt>
              </c:numCache>
            </c:numRef>
          </c:val>
          <c:extLst xmlns:c16r2="http://schemas.microsoft.com/office/drawing/2015/06/chart">
            <c:ext xmlns:c16="http://schemas.microsoft.com/office/drawing/2014/chart" uri="{C3380CC4-5D6E-409C-BE32-E72D297353CC}">
              <c16:uniqueId val="{00000006-CF8B-42B5-953E-ECE84AB4F3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261</c:v>
                </c:pt>
                <c:pt idx="3">
                  <c:v>240</c:v>
                </c:pt>
                <c:pt idx="6">
                  <c:v>220</c:v>
                </c:pt>
                <c:pt idx="9">
                  <c:v>192</c:v>
                </c:pt>
                <c:pt idx="12">
                  <c:v>160</c:v>
                </c:pt>
              </c:numCache>
            </c:numRef>
          </c:val>
          <c:extLst xmlns:c16r2="http://schemas.microsoft.com/office/drawing/2015/06/chart">
            <c:ext xmlns:c16="http://schemas.microsoft.com/office/drawing/2014/chart" uri="{C3380CC4-5D6E-409C-BE32-E72D297353CC}">
              <c16:uniqueId val="{00000007-CF8B-42B5-953E-ECE84AB4F3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5004</c:v>
                </c:pt>
                <c:pt idx="3">
                  <c:v>4801</c:v>
                </c:pt>
                <c:pt idx="6">
                  <c:v>4451</c:v>
                </c:pt>
                <c:pt idx="9">
                  <c:v>4323</c:v>
                </c:pt>
                <c:pt idx="12">
                  <c:v>4217</c:v>
                </c:pt>
              </c:numCache>
            </c:numRef>
          </c:val>
          <c:extLst xmlns:c16r2="http://schemas.microsoft.com/office/drawing/2015/06/chart">
            <c:ext xmlns:c16="http://schemas.microsoft.com/office/drawing/2014/chart" uri="{C3380CC4-5D6E-409C-BE32-E72D297353CC}">
              <c16:uniqueId val="{00000008-CF8B-42B5-953E-ECE84AB4F3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102</c:v>
                </c:pt>
                <c:pt idx="12">
                  <c:v>92</c:v>
                </c:pt>
              </c:numCache>
            </c:numRef>
          </c:val>
          <c:extLst xmlns:c16r2="http://schemas.microsoft.com/office/drawing/2015/06/chart">
            <c:ext xmlns:c16="http://schemas.microsoft.com/office/drawing/2014/chart" uri="{C3380CC4-5D6E-409C-BE32-E72D297353CC}">
              <c16:uniqueId val="{00000009-CF8B-42B5-953E-ECE84AB4F3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6798</c:v>
                </c:pt>
                <c:pt idx="3">
                  <c:v>7247</c:v>
                </c:pt>
                <c:pt idx="6">
                  <c:v>7338</c:v>
                </c:pt>
                <c:pt idx="9">
                  <c:v>7193</c:v>
                </c:pt>
                <c:pt idx="12">
                  <c:v>7004</c:v>
                </c:pt>
              </c:numCache>
            </c:numRef>
          </c:val>
          <c:extLst xmlns:c16r2="http://schemas.microsoft.com/office/drawing/2015/06/chart">
            <c:ext xmlns:c16="http://schemas.microsoft.com/office/drawing/2014/chart" uri="{C3380CC4-5D6E-409C-BE32-E72D297353CC}">
              <c16:uniqueId val="{0000000A-CF8B-42B5-953E-ECE84AB4F310}"/>
            </c:ext>
          </c:extLst>
        </c:ser>
        <c:dLbls>
          <c:showLegendKey val="0"/>
          <c:showVal val="0"/>
          <c:showCatName val="0"/>
          <c:showSerName val="0"/>
          <c:showPercent val="0"/>
          <c:showBubbleSize val="0"/>
        </c:dLbls>
        <c:gapWidth val="100"/>
        <c:overlap val="100"/>
        <c:axId val="265078392"/>
        <c:axId val="265078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3996</c:v>
                </c:pt>
                <c:pt idx="2">
                  <c:v>#N/A</c:v>
                </c:pt>
                <c:pt idx="3">
                  <c:v>#N/A</c:v>
                </c:pt>
                <c:pt idx="4">
                  <c:v>3876</c:v>
                </c:pt>
                <c:pt idx="5">
                  <c:v>#N/A</c:v>
                </c:pt>
                <c:pt idx="6">
                  <c:v>#N/A</c:v>
                </c:pt>
                <c:pt idx="7">
                  <c:v>3345</c:v>
                </c:pt>
                <c:pt idx="8">
                  <c:v>#N/A</c:v>
                </c:pt>
                <c:pt idx="9">
                  <c:v>#N/A</c:v>
                </c:pt>
                <c:pt idx="10">
                  <c:v>3100</c:v>
                </c:pt>
                <c:pt idx="11">
                  <c:v>#N/A</c:v>
                </c:pt>
                <c:pt idx="12">
                  <c:v>#N/A</c:v>
                </c:pt>
                <c:pt idx="13">
                  <c:v>2783</c:v>
                </c:pt>
                <c:pt idx="14">
                  <c:v>#N/A</c:v>
                </c:pt>
              </c:numCache>
            </c:numRef>
          </c:val>
          <c:smooth val="0"/>
          <c:extLst xmlns:c16r2="http://schemas.microsoft.com/office/drawing/2015/06/chart">
            <c:ext xmlns:c16="http://schemas.microsoft.com/office/drawing/2014/chart" uri="{C3380CC4-5D6E-409C-BE32-E72D297353CC}">
              <c16:uniqueId val="{0000000B-CF8B-42B5-953E-ECE84AB4F310}"/>
            </c:ext>
          </c:extLst>
        </c:ser>
        <c:dLbls>
          <c:showLegendKey val="0"/>
          <c:showVal val="0"/>
          <c:showCatName val="0"/>
          <c:showSerName val="0"/>
          <c:showPercent val="0"/>
          <c:showBubbleSize val="0"/>
        </c:dLbls>
        <c:marker val="1"/>
        <c:smooth val="0"/>
        <c:axId val="265078392"/>
        <c:axId val="265078784"/>
      </c:lineChart>
      <c:catAx>
        <c:axId val="26507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5078784"/>
        <c:crosses val="autoZero"/>
        <c:auto val="1"/>
        <c:lblAlgn val="ctr"/>
        <c:lblOffset val="100"/>
        <c:tickLblSkip val="1"/>
        <c:tickMarkSkip val="1"/>
        <c:noMultiLvlLbl val="0"/>
      </c:catAx>
      <c:valAx>
        <c:axId val="26507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07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416</c:v>
                </c:pt>
                <c:pt idx="1">
                  <c:v>547</c:v>
                </c:pt>
                <c:pt idx="2">
                  <c:v>415</c:v>
                </c:pt>
              </c:numCache>
            </c:numRef>
          </c:val>
          <c:extLst xmlns:c16r2="http://schemas.microsoft.com/office/drawing/2015/06/chart">
            <c:ext xmlns:c16="http://schemas.microsoft.com/office/drawing/2014/chart" uri="{C3380CC4-5D6E-409C-BE32-E72D297353CC}">
              <c16:uniqueId val="{00000000-D5E1-4F92-A948-777563508E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443</c:v>
                </c:pt>
                <c:pt idx="1">
                  <c:v>444</c:v>
                </c:pt>
                <c:pt idx="2">
                  <c:v>559</c:v>
                </c:pt>
              </c:numCache>
            </c:numRef>
          </c:val>
          <c:extLst xmlns:c16r2="http://schemas.microsoft.com/office/drawing/2015/06/chart">
            <c:ext xmlns:c16="http://schemas.microsoft.com/office/drawing/2014/chart" uri="{C3380CC4-5D6E-409C-BE32-E72D297353CC}">
              <c16:uniqueId val="{00000001-D5E1-4F92-A948-777563508E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332</c:v>
                </c:pt>
                <c:pt idx="1">
                  <c:v>502</c:v>
                </c:pt>
                <c:pt idx="2">
                  <c:v>646</c:v>
                </c:pt>
              </c:numCache>
            </c:numRef>
          </c:val>
          <c:extLst xmlns:c16r2="http://schemas.microsoft.com/office/drawing/2015/06/chart">
            <c:ext xmlns:c16="http://schemas.microsoft.com/office/drawing/2014/chart" uri="{C3380CC4-5D6E-409C-BE32-E72D297353CC}">
              <c16:uniqueId val="{00000002-D5E1-4F92-A948-777563508E28}"/>
            </c:ext>
          </c:extLst>
        </c:ser>
        <c:dLbls>
          <c:showLegendKey val="0"/>
          <c:showVal val="0"/>
          <c:showCatName val="0"/>
          <c:showSerName val="0"/>
          <c:showPercent val="0"/>
          <c:showBubbleSize val="0"/>
        </c:dLbls>
        <c:gapWidth val="120"/>
        <c:overlap val="100"/>
        <c:axId val="265080352"/>
        <c:axId val="286128152"/>
      </c:barChart>
      <c:catAx>
        <c:axId val="26508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6128152"/>
        <c:crosses val="autoZero"/>
        <c:auto val="1"/>
        <c:lblAlgn val="ctr"/>
        <c:lblOffset val="100"/>
        <c:tickLblSkip val="1"/>
        <c:tickMarkSkip val="1"/>
        <c:noMultiLvlLbl val="0"/>
      </c:catAx>
      <c:valAx>
        <c:axId val="286128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508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元利償還金は前年度から５３百万円増加したが、過疎対策事業債等の活用により、算入公債費等が前年度から４３百万円増加している。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債務負担行為に基づく支出額は、ＬＥＤ街路灯の借上料を新たに計上している。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公営企業債の元利償還金に対する繰入金は、公立病院特例債の完済により平成２８年度から大幅に減少しており、実質公債費比率は今後も減少する見込みである。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一般会計等に係る地方債の現在高は、建設事業費の抑制により、前年度より１８９百万円減少している。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公営企業債等繰入見込額は、病院事業債の償還により、前年度より１０６百万円減少しているが、依然高い水準にある。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債務負担行為に基づく支出予定額としては、ＬＥＤ街路灯借上料を計上している。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病院事業、下水道事業の経営改善に努め、さらに充当可能基金を確保し、将来負担比率の抑制を図っていく。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財政調整基金を１３２百万円取り崩した一方、減債基金に１１５百万円、三戸町地域医療特別対策基金に１００百万円を積み立て、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ふるさと三戸応援基金はふるさと納税の増加により４９百万円増加し、基金全体としては１２７百万円の増加となった。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財政調整基金、減債基金の合計残高については、標準財政規模の３０％を超えるよう財政運営に努める。ふるさと三戸応援基金に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ついては、ふるさと納税の急激な増加により、短期的には増加する見込みである。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・三戸町地域医療特別対策基金：地域医療制度の円滑で安定した運営を図り、町民が安心できる医療サービスを提供する。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・三戸町地域福祉基金　　　　：高齢者の居宅における福祉の増進に関する事業等を行う民間の団体に対する補助等を行うことにより、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地域における高齢者の福祉の増進を図る。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：ふるさと納税として本町を応援するために寄せられた寄附金を、寄附者の意向に沿った事業に活用し、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特色のある魅力的なまちづくりを推進する。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・三戸町地域医療特別対策基金：三戸中央病院新公立病院改革プラン（Ｈ２８－Ｈ３２）支援のため、１００百万円を積み立てたことに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：平成２９年度事業に充てるため１６百万円を取り崩し、平成２９年度ふるさと納税から６５百万円を積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み立てたことにより、４９百万円増加した。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：ふるさと納税の急激な増加に伴い、残高は増加する見込み。寄附者の意向に沿った事業を着実に実施し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一定規模の残高で運用するよう努める。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普通交付税の減少を補てんするため、１３２百万円を取り崩したことにより減少した。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類似団体と比較して残高が少ないため、財政調整基金、減債基金の合計残高で標準財政規模の３０％を超えるよう財政運営に努める。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決算剰余金等１１５百万円を積み立てたことにより増加した。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類似団体と比較して残高が少ない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、財政調整基金、減債基金の合計残高で標準財政規模の３０％を超えるよう財政運営に努める。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10,281
151.79
5,985,300
5,769,202
205,633
3,872,496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人口の減少や全国平均を上回る高齢化率（平成３０年１月１日現在３８．６％）により、財政基盤が弱く、類似団体平均を下回っている。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歳出全般の見直しを実施するとともに、税の徴収強化など歳入確保に努め、財政の健全化を図る。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71" name="直線コネクタ 70"/>
        <xdr:cNvCxnSpPr/>
      </xdr:nvCxnSpPr>
      <xdr:spPr>
        <a:xfrm flipV="1">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xdr:cNvCxnSpPr/>
      </xdr:nvCxnSpPr>
      <xdr:spPr>
        <a:xfrm flipV="1">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平成２９年度の経常収支比率は、公債費が増加し、普通交付税が大幅に減少したため、前年度より１．８％増加した。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病院事業繰出金、一部事務組合負担金など補助費等が多額であることが要因となり、類似団体平均を４．４％上回っている。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今後は公債費の増加による経常収支比率の増加が見込まれるが、事務事業全般の見直しを進め、経常経費の抑制に努めていく。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97972</xdr:rowOff>
    </xdr:from>
    <xdr:to>
      <xdr:col>23</xdr:col>
      <xdr:colOff>133350</xdr:colOff>
      <xdr:row>65</xdr:row>
      <xdr:rowOff>50619</xdr:rowOff>
    </xdr:to>
    <xdr:cxnSp macro="">
      <xdr:nvCxnSpPr>
        <xdr:cNvPr id="136" name="直線コネクタ 135"/>
        <xdr:cNvCxnSpPr/>
      </xdr:nvCxnSpPr>
      <xdr:spPr>
        <a:xfrm>
          <a:off x="4114800" y="11070772"/>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97972</xdr:rowOff>
    </xdr:to>
    <xdr:cxnSp macro="">
      <xdr:nvCxnSpPr>
        <xdr:cNvPr id="139" name="直線コネクタ 138"/>
        <xdr:cNvCxnSpPr/>
      </xdr:nvCxnSpPr>
      <xdr:spPr>
        <a:xfrm>
          <a:off x="3225800" y="10843260"/>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97065</xdr:rowOff>
    </xdr:to>
    <xdr:cxnSp macro="">
      <xdr:nvCxnSpPr>
        <xdr:cNvPr id="142" name="直線コネクタ 141"/>
        <xdr:cNvCxnSpPr/>
      </xdr:nvCxnSpPr>
      <xdr:spPr>
        <a:xfrm flipV="1">
          <a:off x="2336800" y="108432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97065</xdr:rowOff>
    </xdr:to>
    <xdr:cxnSp macro="">
      <xdr:nvCxnSpPr>
        <xdr:cNvPr id="145" name="直線コネクタ 144"/>
        <xdr:cNvCxnSpPr/>
      </xdr:nvCxnSpPr>
      <xdr:spPr>
        <a:xfrm>
          <a:off x="1447800" y="10698480"/>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171269</xdr:rowOff>
    </xdr:from>
    <xdr:to>
      <xdr:col>23</xdr:col>
      <xdr:colOff>184150</xdr:colOff>
      <xdr:row>65</xdr:row>
      <xdr:rowOff>101419</xdr:rowOff>
    </xdr:to>
    <xdr:sp macro="" textlink="">
      <xdr:nvSpPr>
        <xdr:cNvPr id="155" name="楕円 154"/>
        <xdr:cNvSpPr/>
      </xdr:nvSpPr>
      <xdr:spPr>
        <a:xfrm>
          <a:off x="49022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143346</xdr:rowOff>
    </xdr:from>
    <xdr:ext cx="762000" cy="259045"/>
    <xdr:sp macro="" textlink="">
      <xdr:nvSpPr>
        <xdr:cNvPr id="156" name="財政構造の弾力性該当値テキスト"/>
        <xdr:cNvSpPr txBox="1"/>
      </xdr:nvSpPr>
      <xdr:spPr>
        <a:xfrm>
          <a:off x="5041900" y="111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7" name="楕円 156"/>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8" name="テキスト ボックス 157"/>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9" name="楕円 158"/>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60" name="テキスト ボックス 159"/>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46265</xdr:rowOff>
    </xdr:from>
    <xdr:to>
      <xdr:col>11</xdr:col>
      <xdr:colOff>82550</xdr:colOff>
      <xdr:row>63</xdr:row>
      <xdr:rowOff>147865</xdr:rowOff>
    </xdr:to>
    <xdr:sp macro="" textlink="">
      <xdr:nvSpPr>
        <xdr:cNvPr id="161" name="楕円 160"/>
        <xdr:cNvSpPr/>
      </xdr:nvSpPr>
      <xdr:spPr>
        <a:xfrm>
          <a:off x="2286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132642</xdr:rowOff>
    </xdr:from>
    <xdr:ext cx="762000" cy="259045"/>
    <xdr:sp macro="" textlink="">
      <xdr:nvSpPr>
        <xdr:cNvPr id="162" name="テキスト ボックス 16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3" name="楕円 162"/>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4" name="テキスト ボックス 163"/>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今後はこれらも含めた経費について、抑制していく必要がある。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125512</xdr:rowOff>
    </xdr:from>
    <xdr:to>
      <xdr:col>23</xdr:col>
      <xdr:colOff>133350</xdr:colOff>
      <xdr:row>82</xdr:row>
      <xdr:rowOff>6863</xdr:rowOff>
    </xdr:to>
    <xdr:cxnSp macro="">
      <xdr:nvCxnSpPr>
        <xdr:cNvPr id="199" name="直線コネクタ 198"/>
        <xdr:cNvCxnSpPr/>
      </xdr:nvCxnSpPr>
      <xdr:spPr>
        <a:xfrm>
          <a:off x="4114800" y="14012962"/>
          <a:ext cx="838200" cy="5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108617</xdr:rowOff>
    </xdr:from>
    <xdr:to>
      <xdr:col>19</xdr:col>
      <xdr:colOff>133350</xdr:colOff>
      <xdr:row>81</xdr:row>
      <xdr:rowOff>125512</xdr:rowOff>
    </xdr:to>
    <xdr:cxnSp macro="">
      <xdr:nvCxnSpPr>
        <xdr:cNvPr id="202" name="直線コネクタ 201"/>
        <xdr:cNvCxnSpPr/>
      </xdr:nvCxnSpPr>
      <xdr:spPr>
        <a:xfrm>
          <a:off x="3225800" y="13996067"/>
          <a:ext cx="889000" cy="1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108617</xdr:rowOff>
    </xdr:from>
    <xdr:to>
      <xdr:col>15</xdr:col>
      <xdr:colOff>82550</xdr:colOff>
      <xdr:row>81</xdr:row>
      <xdr:rowOff>170129</xdr:rowOff>
    </xdr:to>
    <xdr:cxnSp macro="">
      <xdr:nvCxnSpPr>
        <xdr:cNvPr id="205" name="直線コネクタ 204"/>
        <xdr:cNvCxnSpPr/>
      </xdr:nvCxnSpPr>
      <xdr:spPr>
        <a:xfrm flipV="1">
          <a:off x="2336800" y="13996067"/>
          <a:ext cx="889000" cy="6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79082</xdr:rowOff>
    </xdr:from>
    <xdr:to>
      <xdr:col>11</xdr:col>
      <xdr:colOff>31750</xdr:colOff>
      <xdr:row>81</xdr:row>
      <xdr:rowOff>170129</xdr:rowOff>
    </xdr:to>
    <xdr:cxnSp macro="">
      <xdr:nvCxnSpPr>
        <xdr:cNvPr id="208" name="直線コネクタ 207"/>
        <xdr:cNvCxnSpPr/>
      </xdr:nvCxnSpPr>
      <xdr:spPr>
        <a:xfrm>
          <a:off x="1447800" y="13966532"/>
          <a:ext cx="889000" cy="9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127513</xdr:rowOff>
    </xdr:from>
    <xdr:to>
      <xdr:col>23</xdr:col>
      <xdr:colOff>184150</xdr:colOff>
      <xdr:row>82</xdr:row>
      <xdr:rowOff>57663</xdr:rowOff>
    </xdr:to>
    <xdr:sp macro="" textlink="">
      <xdr:nvSpPr>
        <xdr:cNvPr id="218" name="楕円 217"/>
        <xdr:cNvSpPr/>
      </xdr:nvSpPr>
      <xdr:spPr>
        <a:xfrm>
          <a:off x="4902200" y="1401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144040</xdr:rowOff>
    </xdr:from>
    <xdr:ext cx="762000" cy="259045"/>
    <xdr:sp macro="" textlink="">
      <xdr:nvSpPr>
        <xdr:cNvPr id="219" name="人件費・物件費等の状況該当値テキスト"/>
        <xdr:cNvSpPr txBox="1"/>
      </xdr:nvSpPr>
      <xdr:spPr>
        <a:xfrm>
          <a:off x="5041900" y="1386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74712</xdr:rowOff>
    </xdr:from>
    <xdr:to>
      <xdr:col>19</xdr:col>
      <xdr:colOff>184150</xdr:colOff>
      <xdr:row>82</xdr:row>
      <xdr:rowOff>4862</xdr:rowOff>
    </xdr:to>
    <xdr:sp macro="" textlink="">
      <xdr:nvSpPr>
        <xdr:cNvPr id="220" name="楕円 219"/>
        <xdr:cNvSpPr/>
      </xdr:nvSpPr>
      <xdr:spPr>
        <a:xfrm>
          <a:off x="4064000" y="139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15039</xdr:rowOff>
    </xdr:from>
    <xdr:ext cx="736600" cy="259045"/>
    <xdr:sp macro="" textlink="">
      <xdr:nvSpPr>
        <xdr:cNvPr id="221" name="テキスト ボックス 220"/>
        <xdr:cNvSpPr txBox="1"/>
      </xdr:nvSpPr>
      <xdr:spPr>
        <a:xfrm>
          <a:off x="3733800" y="13731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57817</xdr:rowOff>
    </xdr:from>
    <xdr:to>
      <xdr:col>15</xdr:col>
      <xdr:colOff>133350</xdr:colOff>
      <xdr:row>81</xdr:row>
      <xdr:rowOff>159417</xdr:rowOff>
    </xdr:to>
    <xdr:sp macro="" textlink="">
      <xdr:nvSpPr>
        <xdr:cNvPr id="222" name="楕円 221"/>
        <xdr:cNvSpPr/>
      </xdr:nvSpPr>
      <xdr:spPr>
        <a:xfrm>
          <a:off x="3175000" y="139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169594</xdr:rowOff>
    </xdr:from>
    <xdr:ext cx="762000" cy="259045"/>
    <xdr:sp macro="" textlink="">
      <xdr:nvSpPr>
        <xdr:cNvPr id="223" name="テキスト ボックス 222"/>
        <xdr:cNvSpPr txBox="1"/>
      </xdr:nvSpPr>
      <xdr:spPr>
        <a:xfrm>
          <a:off x="2844800" y="137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119329</xdr:rowOff>
    </xdr:from>
    <xdr:to>
      <xdr:col>11</xdr:col>
      <xdr:colOff>82550</xdr:colOff>
      <xdr:row>82</xdr:row>
      <xdr:rowOff>49479</xdr:rowOff>
    </xdr:to>
    <xdr:sp macro="" textlink="">
      <xdr:nvSpPr>
        <xdr:cNvPr id="224" name="楕円 223"/>
        <xdr:cNvSpPr/>
      </xdr:nvSpPr>
      <xdr:spPr>
        <a:xfrm>
          <a:off x="2286000" y="1400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59656</xdr:rowOff>
    </xdr:from>
    <xdr:ext cx="762000" cy="259045"/>
    <xdr:sp macro="" textlink="">
      <xdr:nvSpPr>
        <xdr:cNvPr id="225" name="テキスト ボックス 224"/>
        <xdr:cNvSpPr txBox="1"/>
      </xdr:nvSpPr>
      <xdr:spPr>
        <a:xfrm>
          <a:off x="1955800" y="1377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28282</xdr:rowOff>
    </xdr:from>
    <xdr:to>
      <xdr:col>7</xdr:col>
      <xdr:colOff>31750</xdr:colOff>
      <xdr:row>81</xdr:row>
      <xdr:rowOff>129882</xdr:rowOff>
    </xdr:to>
    <xdr:sp macro="" textlink="">
      <xdr:nvSpPr>
        <xdr:cNvPr id="226" name="楕円 225"/>
        <xdr:cNvSpPr/>
      </xdr:nvSpPr>
      <xdr:spPr>
        <a:xfrm>
          <a:off x="1397000" y="139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140059</xdr:rowOff>
    </xdr:from>
    <xdr:ext cx="762000" cy="259045"/>
    <xdr:sp macro="" textlink="">
      <xdr:nvSpPr>
        <xdr:cNvPr id="227" name="テキスト ボックス 226"/>
        <xdr:cNvSpPr txBox="1"/>
      </xdr:nvSpPr>
      <xdr:spPr>
        <a:xfrm>
          <a:off x="1066800" y="1368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職員の採用を控えていた期間の影響で、３０代から４０代の職員の割合が低いことなどにより、ラスパイレス指数が類似団体よりも低くなっている。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このため、社会人枠の採用による職員の確保により、行政需要への対応及び効率的な行政運営に努めるとともに、今後とも国家公務員等に準じた適正な給与制度の運営に努める。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作成時点において平成３０年調査結果が未公表であるため、平成２９年度の数値については、前年度の数値を引用している。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114300</xdr:rowOff>
    </xdr:to>
    <xdr:cxnSp macro="">
      <xdr:nvCxnSpPr>
        <xdr:cNvPr id="263" name="直線コネクタ 262"/>
        <xdr:cNvCxnSpPr/>
      </xdr:nvCxnSpPr>
      <xdr:spPr>
        <a:xfrm>
          <a:off x="161798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166007</xdr:rowOff>
    </xdr:to>
    <xdr:cxnSp macro="">
      <xdr:nvCxnSpPr>
        <xdr:cNvPr id="266" name="直線コネクタ 265"/>
        <xdr:cNvCxnSpPr/>
      </xdr:nvCxnSpPr>
      <xdr:spPr>
        <a:xfrm flipV="1">
          <a:off x="15290800" y="140017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130629</xdr:rowOff>
    </xdr:from>
    <xdr:to>
      <xdr:col>72</xdr:col>
      <xdr:colOff>203200</xdr:colOff>
      <xdr:row>81</xdr:row>
      <xdr:rowOff>166007</xdr:rowOff>
    </xdr:to>
    <xdr:cxnSp macro="">
      <xdr:nvCxnSpPr>
        <xdr:cNvPr id="269" name="直線コネクタ 268"/>
        <xdr:cNvCxnSpPr/>
      </xdr:nvCxnSpPr>
      <xdr:spPr>
        <a:xfrm>
          <a:off x="14401800" y="138466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81</xdr:row>
      <xdr:rowOff>10886</xdr:rowOff>
    </xdr:to>
    <xdr:cxnSp macro="">
      <xdr:nvCxnSpPr>
        <xdr:cNvPr id="272" name="直線コネクタ 271"/>
        <xdr:cNvCxnSpPr/>
      </xdr:nvCxnSpPr>
      <xdr:spPr>
        <a:xfrm flipV="1">
          <a:off x="13512800" y="138466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82" name="楕円 281"/>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83"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84" name="楕円 283"/>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85" name="テキスト ボックス 284"/>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86" name="楕円 285"/>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87" name="テキスト ボックス 286"/>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79829</xdr:rowOff>
    </xdr:from>
    <xdr:to>
      <xdr:col>68</xdr:col>
      <xdr:colOff>203200</xdr:colOff>
      <xdr:row>81</xdr:row>
      <xdr:rowOff>9979</xdr:rowOff>
    </xdr:to>
    <xdr:sp macro="" textlink="">
      <xdr:nvSpPr>
        <xdr:cNvPr id="288" name="楕円 287"/>
        <xdr:cNvSpPr/>
      </xdr:nvSpPr>
      <xdr:spPr>
        <a:xfrm>
          <a:off x="14351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20156</xdr:rowOff>
    </xdr:from>
    <xdr:ext cx="762000" cy="259045"/>
    <xdr:sp macro="" textlink="">
      <xdr:nvSpPr>
        <xdr:cNvPr id="289" name="テキスト ボックス 288"/>
        <xdr:cNvSpPr txBox="1"/>
      </xdr:nvSpPr>
      <xdr:spPr>
        <a:xfrm>
          <a:off x="14020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90" name="楕円 289"/>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91" name="テキスト ボックス 290"/>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平成２９年度の人口千人当たりの職員数は、類似団体平均を１．１３人下回っている。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健全化の観点から、平成１６年度から平成２１年度までの６年間一般行政職を採用せず職員数を削減してきたが、多様化、複雑化する住民ニーズや増大する行政需要に対処するため、平成２２年度から職員の採用を再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今後も定員管理計画に基づき、行政需要と職員数のバランスに配慮しながら、良好状態の維持に努める。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164147</xdr:rowOff>
    </xdr:from>
    <xdr:to>
      <xdr:col>81</xdr:col>
      <xdr:colOff>44450</xdr:colOff>
      <xdr:row>61</xdr:row>
      <xdr:rowOff>30400</xdr:rowOff>
    </xdr:to>
    <xdr:cxnSp macro="">
      <xdr:nvCxnSpPr>
        <xdr:cNvPr id="330" name="直線コネクタ 329"/>
        <xdr:cNvCxnSpPr/>
      </xdr:nvCxnSpPr>
      <xdr:spPr>
        <a:xfrm>
          <a:off x="16179800" y="10451147"/>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88741</xdr:rowOff>
    </xdr:from>
    <xdr:to>
      <xdr:col>77</xdr:col>
      <xdr:colOff>44450</xdr:colOff>
      <xdr:row>60</xdr:row>
      <xdr:rowOff>164147</xdr:rowOff>
    </xdr:to>
    <xdr:cxnSp macro="">
      <xdr:nvCxnSpPr>
        <xdr:cNvPr id="333" name="直線コネクタ 332"/>
        <xdr:cNvCxnSpPr/>
      </xdr:nvCxnSpPr>
      <xdr:spPr>
        <a:xfrm>
          <a:off x="15290800" y="10375741"/>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88741</xdr:rowOff>
    </xdr:to>
    <xdr:cxnSp macro="">
      <xdr:nvCxnSpPr>
        <xdr:cNvPr id="336" name="直線コネクタ 335"/>
        <xdr:cNvCxnSpPr/>
      </xdr:nvCxnSpPr>
      <xdr:spPr>
        <a:xfrm>
          <a:off x="14401800" y="10312400"/>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125968</xdr:rowOff>
    </xdr:from>
    <xdr:to>
      <xdr:col>68</xdr:col>
      <xdr:colOff>152400</xdr:colOff>
      <xdr:row>60</xdr:row>
      <xdr:rowOff>25400</xdr:rowOff>
    </xdr:to>
    <xdr:cxnSp macro="">
      <xdr:nvCxnSpPr>
        <xdr:cNvPr id="339" name="直線コネクタ 338"/>
        <xdr:cNvCxnSpPr/>
      </xdr:nvCxnSpPr>
      <xdr:spPr>
        <a:xfrm>
          <a:off x="13512800" y="10241518"/>
          <a:ext cx="889000" cy="7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151050</xdr:rowOff>
    </xdr:from>
    <xdr:to>
      <xdr:col>81</xdr:col>
      <xdr:colOff>95250</xdr:colOff>
      <xdr:row>61</xdr:row>
      <xdr:rowOff>81200</xdr:rowOff>
    </xdr:to>
    <xdr:sp macro="" textlink="">
      <xdr:nvSpPr>
        <xdr:cNvPr id="349" name="楕円 348"/>
        <xdr:cNvSpPr/>
      </xdr:nvSpPr>
      <xdr:spPr>
        <a:xfrm>
          <a:off x="16967200" y="104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167577</xdr:rowOff>
    </xdr:from>
    <xdr:ext cx="762000" cy="259045"/>
    <xdr:sp macro="" textlink="">
      <xdr:nvSpPr>
        <xdr:cNvPr id="350" name="定員管理の状況該当値テキスト"/>
        <xdr:cNvSpPr txBox="1"/>
      </xdr:nvSpPr>
      <xdr:spPr>
        <a:xfrm>
          <a:off x="17106900" y="1028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113347</xdr:rowOff>
    </xdr:from>
    <xdr:to>
      <xdr:col>77</xdr:col>
      <xdr:colOff>95250</xdr:colOff>
      <xdr:row>61</xdr:row>
      <xdr:rowOff>43497</xdr:rowOff>
    </xdr:to>
    <xdr:sp macro="" textlink="">
      <xdr:nvSpPr>
        <xdr:cNvPr id="351" name="楕円 350"/>
        <xdr:cNvSpPr/>
      </xdr:nvSpPr>
      <xdr:spPr>
        <a:xfrm>
          <a:off x="16129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53674</xdr:rowOff>
    </xdr:from>
    <xdr:ext cx="736600" cy="259045"/>
    <xdr:sp macro="" textlink="">
      <xdr:nvSpPr>
        <xdr:cNvPr id="352" name="テキスト ボックス 351"/>
        <xdr:cNvSpPr txBox="1"/>
      </xdr:nvSpPr>
      <xdr:spPr>
        <a:xfrm>
          <a:off x="15798800" y="1016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37941</xdr:rowOff>
    </xdr:from>
    <xdr:to>
      <xdr:col>73</xdr:col>
      <xdr:colOff>44450</xdr:colOff>
      <xdr:row>60</xdr:row>
      <xdr:rowOff>139541</xdr:rowOff>
    </xdr:to>
    <xdr:sp macro="" textlink="">
      <xdr:nvSpPr>
        <xdr:cNvPr id="353" name="楕円 352"/>
        <xdr:cNvSpPr/>
      </xdr:nvSpPr>
      <xdr:spPr>
        <a:xfrm>
          <a:off x="15240000" y="103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149718</xdr:rowOff>
    </xdr:from>
    <xdr:ext cx="762000" cy="259045"/>
    <xdr:sp macro="" textlink="">
      <xdr:nvSpPr>
        <xdr:cNvPr id="354" name="テキスト ボックス 353"/>
        <xdr:cNvSpPr txBox="1"/>
      </xdr:nvSpPr>
      <xdr:spPr>
        <a:xfrm>
          <a:off x="14909800" y="100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55" name="楕円 354"/>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56" name="テキスト ボックス 355"/>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75168</xdr:rowOff>
    </xdr:from>
    <xdr:to>
      <xdr:col>64</xdr:col>
      <xdr:colOff>152400</xdr:colOff>
      <xdr:row>60</xdr:row>
      <xdr:rowOff>5318</xdr:rowOff>
    </xdr:to>
    <xdr:sp macro="" textlink="">
      <xdr:nvSpPr>
        <xdr:cNvPr id="357" name="楕円 356"/>
        <xdr:cNvSpPr/>
      </xdr:nvSpPr>
      <xdr:spPr>
        <a:xfrm>
          <a:off x="13462000" y="101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15495</xdr:rowOff>
    </xdr:from>
    <xdr:ext cx="762000" cy="259045"/>
    <xdr:sp macro="" textlink="">
      <xdr:nvSpPr>
        <xdr:cNvPr id="358" name="テキスト ボックス 357"/>
        <xdr:cNvSpPr txBox="1"/>
      </xdr:nvSpPr>
      <xdr:spPr>
        <a:xfrm>
          <a:off x="13131800" y="995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平成２９年度の実質公債費比率は、病院事業債の償還に充てたと認められる額の減少、過疎対策事業債の活用による基準財政需要額算入額の増加により、前年度より１．０％減少した。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平成２７年度で公立病院特例債の償還が終了しているため、今後は類似団体平均程度まで減少する見込みである。</a:t>
          </a: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159455</xdr:rowOff>
    </xdr:to>
    <xdr:cxnSp macro="">
      <xdr:nvCxnSpPr>
        <xdr:cNvPr id="393" name="直線コネクタ 392"/>
        <xdr:cNvCxnSpPr/>
      </xdr:nvCxnSpPr>
      <xdr:spPr>
        <a:xfrm flipV="1">
          <a:off x="16179800" y="7226300"/>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4"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159455</xdr:rowOff>
    </xdr:from>
    <xdr:to>
      <xdr:col>77</xdr:col>
      <xdr:colOff>44450</xdr:colOff>
      <xdr:row>44</xdr:row>
      <xdr:rowOff>31045</xdr:rowOff>
    </xdr:to>
    <xdr:cxnSp macro="">
      <xdr:nvCxnSpPr>
        <xdr:cNvPr id="396" name="直線コネクタ 395"/>
        <xdr:cNvCxnSpPr/>
      </xdr:nvCxnSpPr>
      <xdr:spPr>
        <a:xfrm flipV="1">
          <a:off x="15290800" y="7360355"/>
          <a:ext cx="889000" cy="2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8" name="テキスト ボックス 397"/>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31045</xdr:rowOff>
    </xdr:from>
    <xdr:to>
      <xdr:col>72</xdr:col>
      <xdr:colOff>203200</xdr:colOff>
      <xdr:row>44</xdr:row>
      <xdr:rowOff>151695</xdr:rowOff>
    </xdr:to>
    <xdr:cxnSp macro="">
      <xdr:nvCxnSpPr>
        <xdr:cNvPr id="399" name="直線コネクタ 398"/>
        <xdr:cNvCxnSpPr/>
      </xdr:nvCxnSpPr>
      <xdr:spPr>
        <a:xfrm flipV="1">
          <a:off x="14401800" y="75748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401" name="テキスト ボックス 400"/>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151695</xdr:rowOff>
    </xdr:from>
    <xdr:to>
      <xdr:col>68</xdr:col>
      <xdr:colOff>152400</xdr:colOff>
      <xdr:row>45</xdr:row>
      <xdr:rowOff>114300</xdr:rowOff>
    </xdr:to>
    <xdr:cxnSp macro="">
      <xdr:nvCxnSpPr>
        <xdr:cNvPr id="402" name="直線コネクタ 401"/>
        <xdr:cNvCxnSpPr/>
      </xdr:nvCxnSpPr>
      <xdr:spPr>
        <a:xfrm flipV="1">
          <a:off x="13512800" y="76954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8766</xdr:rowOff>
    </xdr:from>
    <xdr:ext cx="762000" cy="259045"/>
    <xdr:sp macro="" textlink="">
      <xdr:nvSpPr>
        <xdr:cNvPr id="404" name="テキスト ボックス 403"/>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142822</xdr:rowOff>
    </xdr:from>
    <xdr:ext cx="762000" cy="259045"/>
    <xdr:sp macro="" textlink="">
      <xdr:nvSpPr>
        <xdr:cNvPr id="406" name="テキスト ボックス 405"/>
        <xdr:cNvSpPr txBox="1"/>
      </xdr:nvSpPr>
      <xdr:spPr>
        <a:xfrm>
          <a:off x="13131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12" name="楕円 41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1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108655</xdr:rowOff>
    </xdr:from>
    <xdr:to>
      <xdr:col>77</xdr:col>
      <xdr:colOff>95250</xdr:colOff>
      <xdr:row>43</xdr:row>
      <xdr:rowOff>38805</xdr:rowOff>
    </xdr:to>
    <xdr:sp macro="" textlink="">
      <xdr:nvSpPr>
        <xdr:cNvPr id="414" name="楕円 413"/>
        <xdr:cNvSpPr/>
      </xdr:nvSpPr>
      <xdr:spPr>
        <a:xfrm>
          <a:off x="16129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23582</xdr:rowOff>
    </xdr:from>
    <xdr:ext cx="736600" cy="259045"/>
    <xdr:sp macro="" textlink="">
      <xdr:nvSpPr>
        <xdr:cNvPr id="415" name="テキスト ボックス 414"/>
        <xdr:cNvSpPr txBox="1"/>
      </xdr:nvSpPr>
      <xdr:spPr>
        <a:xfrm>
          <a:off x="15798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151695</xdr:rowOff>
    </xdr:from>
    <xdr:to>
      <xdr:col>73</xdr:col>
      <xdr:colOff>44450</xdr:colOff>
      <xdr:row>44</xdr:row>
      <xdr:rowOff>81845</xdr:rowOff>
    </xdr:to>
    <xdr:sp macro="" textlink="">
      <xdr:nvSpPr>
        <xdr:cNvPr id="416" name="楕円 415"/>
        <xdr:cNvSpPr/>
      </xdr:nvSpPr>
      <xdr:spPr>
        <a:xfrm>
          <a:off x="15240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66622</xdr:rowOff>
    </xdr:from>
    <xdr:ext cx="762000" cy="259045"/>
    <xdr:sp macro="" textlink="">
      <xdr:nvSpPr>
        <xdr:cNvPr id="417" name="テキスト ボックス 416"/>
        <xdr:cNvSpPr txBox="1"/>
      </xdr:nvSpPr>
      <xdr:spPr>
        <a:xfrm>
          <a:off x="14909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100895</xdr:rowOff>
    </xdr:from>
    <xdr:to>
      <xdr:col>68</xdr:col>
      <xdr:colOff>203200</xdr:colOff>
      <xdr:row>45</xdr:row>
      <xdr:rowOff>31045</xdr:rowOff>
    </xdr:to>
    <xdr:sp macro="" textlink="">
      <xdr:nvSpPr>
        <xdr:cNvPr id="418" name="楕円 417"/>
        <xdr:cNvSpPr/>
      </xdr:nvSpPr>
      <xdr:spPr>
        <a:xfrm>
          <a:off x="14351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15822</xdr:rowOff>
    </xdr:from>
    <xdr:ext cx="762000" cy="259045"/>
    <xdr:sp macro="" textlink="">
      <xdr:nvSpPr>
        <xdr:cNvPr id="419" name="テキスト ボックス 418"/>
        <xdr:cNvSpPr txBox="1"/>
      </xdr:nvSpPr>
      <xdr:spPr>
        <a:xfrm>
          <a:off x="14020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420" name="楕円 419"/>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421" name="テキスト ボックス 420"/>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平成２９年度の将来負担比率は、建設事業費の抑制により地方債残高が減少し、病院事業債の償還により公営企業債等繰入見込額が減少したため、前年度より６．８％減少した。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依然として、公営企業に対する負担が多額であり、類似団体平均を３９．２％上回っている。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病院事業、下水道事業について引き続き経営改善に努めていく。</a:t>
          </a: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147743</xdr:rowOff>
    </xdr:from>
    <xdr:to>
      <xdr:col>81</xdr:col>
      <xdr:colOff>44450</xdr:colOff>
      <xdr:row>18</xdr:row>
      <xdr:rowOff>30988</xdr:rowOff>
    </xdr:to>
    <xdr:cxnSp macro="">
      <xdr:nvCxnSpPr>
        <xdr:cNvPr id="455" name="直線コネクタ 454"/>
        <xdr:cNvCxnSpPr/>
      </xdr:nvCxnSpPr>
      <xdr:spPr>
        <a:xfrm flipV="1">
          <a:off x="16179800" y="3062393"/>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6"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30988</xdr:rowOff>
    </xdr:from>
    <xdr:to>
      <xdr:col>77</xdr:col>
      <xdr:colOff>44450</xdr:colOff>
      <xdr:row>18</xdr:row>
      <xdr:rowOff>68792</xdr:rowOff>
    </xdr:to>
    <xdr:cxnSp macro="">
      <xdr:nvCxnSpPr>
        <xdr:cNvPr id="458" name="直線コネクタ 457"/>
        <xdr:cNvCxnSpPr/>
      </xdr:nvCxnSpPr>
      <xdr:spPr>
        <a:xfrm flipV="1">
          <a:off x="15290800" y="3117088"/>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68792</xdr:rowOff>
    </xdr:from>
    <xdr:to>
      <xdr:col>72</xdr:col>
      <xdr:colOff>203200</xdr:colOff>
      <xdr:row>19</xdr:row>
      <xdr:rowOff>50165</xdr:rowOff>
    </xdr:to>
    <xdr:cxnSp macro="">
      <xdr:nvCxnSpPr>
        <xdr:cNvPr id="461" name="直線コネクタ 460"/>
        <xdr:cNvCxnSpPr/>
      </xdr:nvCxnSpPr>
      <xdr:spPr>
        <a:xfrm flipV="1">
          <a:off x="14401800" y="3154892"/>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2" name="フローチャート: 判断 461"/>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3" name="テキスト ボックス 462"/>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50165</xdr:rowOff>
    </xdr:from>
    <xdr:to>
      <xdr:col>68</xdr:col>
      <xdr:colOff>152400</xdr:colOff>
      <xdr:row>19</xdr:row>
      <xdr:rowOff>50969</xdr:rowOff>
    </xdr:to>
    <xdr:cxnSp macro="">
      <xdr:nvCxnSpPr>
        <xdr:cNvPr id="464" name="直線コネクタ 463"/>
        <xdr:cNvCxnSpPr/>
      </xdr:nvCxnSpPr>
      <xdr:spPr>
        <a:xfrm flipV="1">
          <a:off x="13512800" y="330771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5" name="フローチャート: 判断 464"/>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6" name="テキスト ボックス 465"/>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7" name="フローチャート: 判断 466"/>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8" name="テキスト ボックス 467"/>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74" name="楕円 473"/>
        <xdr:cNvSpPr/>
      </xdr:nvSpPr>
      <xdr:spPr>
        <a:xfrm>
          <a:off x="169672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69020</xdr:rowOff>
    </xdr:from>
    <xdr:ext cx="762000" cy="259045"/>
    <xdr:sp macro="" textlink="">
      <xdr:nvSpPr>
        <xdr:cNvPr id="475" name="将来負担の状況該当値テキスト"/>
        <xdr:cNvSpPr txBox="1"/>
      </xdr:nvSpPr>
      <xdr:spPr>
        <a:xfrm>
          <a:off x="17106900" y="298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151638</xdr:rowOff>
    </xdr:from>
    <xdr:to>
      <xdr:col>77</xdr:col>
      <xdr:colOff>95250</xdr:colOff>
      <xdr:row>18</xdr:row>
      <xdr:rowOff>81788</xdr:rowOff>
    </xdr:to>
    <xdr:sp macro="" textlink="">
      <xdr:nvSpPr>
        <xdr:cNvPr id="476" name="楕円 475"/>
        <xdr:cNvSpPr/>
      </xdr:nvSpPr>
      <xdr:spPr>
        <a:xfrm>
          <a:off x="16129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66565</xdr:rowOff>
    </xdr:from>
    <xdr:ext cx="736600" cy="259045"/>
    <xdr:sp macro="" textlink="">
      <xdr:nvSpPr>
        <xdr:cNvPr id="477" name="テキスト ボックス 476"/>
        <xdr:cNvSpPr txBox="1"/>
      </xdr:nvSpPr>
      <xdr:spPr>
        <a:xfrm>
          <a:off x="15798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17992</xdr:rowOff>
    </xdr:from>
    <xdr:to>
      <xdr:col>73</xdr:col>
      <xdr:colOff>44450</xdr:colOff>
      <xdr:row>18</xdr:row>
      <xdr:rowOff>119592</xdr:rowOff>
    </xdr:to>
    <xdr:sp macro="" textlink="">
      <xdr:nvSpPr>
        <xdr:cNvPr id="478" name="楕円 477"/>
        <xdr:cNvSpPr/>
      </xdr:nvSpPr>
      <xdr:spPr>
        <a:xfrm>
          <a:off x="15240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104369</xdr:rowOff>
    </xdr:from>
    <xdr:ext cx="762000" cy="259045"/>
    <xdr:sp macro="" textlink="">
      <xdr:nvSpPr>
        <xdr:cNvPr id="479" name="テキスト ボックス 478"/>
        <xdr:cNvSpPr txBox="1"/>
      </xdr:nvSpPr>
      <xdr:spPr>
        <a:xfrm>
          <a:off x="14909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170815</xdr:rowOff>
    </xdr:from>
    <xdr:to>
      <xdr:col>68</xdr:col>
      <xdr:colOff>203200</xdr:colOff>
      <xdr:row>19</xdr:row>
      <xdr:rowOff>100965</xdr:rowOff>
    </xdr:to>
    <xdr:sp macro="" textlink="">
      <xdr:nvSpPr>
        <xdr:cNvPr id="480" name="楕円 479"/>
        <xdr:cNvSpPr/>
      </xdr:nvSpPr>
      <xdr:spPr>
        <a:xfrm>
          <a:off x="14351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85742</xdr:rowOff>
    </xdr:from>
    <xdr:ext cx="762000" cy="259045"/>
    <xdr:sp macro="" textlink="">
      <xdr:nvSpPr>
        <xdr:cNvPr id="481" name="テキスト ボックス 480"/>
        <xdr:cNvSpPr txBox="1"/>
      </xdr:nvSpPr>
      <xdr:spPr>
        <a:xfrm>
          <a:off x="140208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169</xdr:rowOff>
    </xdr:from>
    <xdr:to>
      <xdr:col>64</xdr:col>
      <xdr:colOff>152400</xdr:colOff>
      <xdr:row>19</xdr:row>
      <xdr:rowOff>101769</xdr:rowOff>
    </xdr:to>
    <xdr:sp macro="" textlink="">
      <xdr:nvSpPr>
        <xdr:cNvPr id="482" name="楕円 481"/>
        <xdr:cNvSpPr/>
      </xdr:nvSpPr>
      <xdr:spPr>
        <a:xfrm>
          <a:off x="134620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86546</xdr:rowOff>
    </xdr:from>
    <xdr:ext cx="762000" cy="259045"/>
    <xdr:sp macro="" textlink="">
      <xdr:nvSpPr>
        <xdr:cNvPr id="483" name="テキスト ボックス 482"/>
        <xdr:cNvSpPr txBox="1"/>
      </xdr:nvSpPr>
      <xdr:spPr>
        <a:xfrm>
          <a:off x="13131800" y="33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10,281
151.79
5,985,300
5,769,202
205,633
3,872,496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人件費に係る経常収支比率は、類似団体平均を下回る状態が続いていたが、近年は職員数の増に伴い増加傾向にあり、平成２９年度は類似団体平均を０．４％下回る２０．５％となっている。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今後も行政需用と職員数のバランスに配慮しながら、適切な定員管理に努める。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102507</xdr:rowOff>
    </xdr:from>
    <xdr:to>
      <xdr:col>24</xdr:col>
      <xdr:colOff>25400</xdr:colOff>
      <xdr:row>38</xdr:row>
      <xdr:rowOff>7257</xdr:rowOff>
    </xdr:to>
    <xdr:cxnSp macro="">
      <xdr:nvCxnSpPr>
        <xdr:cNvPr id="68" name="直線コネクタ 67"/>
        <xdr:cNvCxnSpPr/>
      </xdr:nvCxnSpPr>
      <xdr:spPr>
        <a:xfrm>
          <a:off x="3987800" y="6446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154214</xdr:rowOff>
    </xdr:from>
    <xdr:to>
      <xdr:col>19</xdr:col>
      <xdr:colOff>187325</xdr:colOff>
      <xdr:row>37</xdr:row>
      <xdr:rowOff>102507</xdr:rowOff>
    </xdr:to>
    <xdr:cxnSp macro="">
      <xdr:nvCxnSpPr>
        <xdr:cNvPr id="71" name="直線コネクタ 70"/>
        <xdr:cNvCxnSpPr/>
      </xdr:nvCxnSpPr>
      <xdr:spPr>
        <a:xfrm>
          <a:off x="3098800" y="6326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36</xdr:row>
      <xdr:rowOff>154214</xdr:rowOff>
    </xdr:to>
    <xdr:cxnSp macro="">
      <xdr:nvCxnSpPr>
        <xdr:cNvPr id="74" name="直線コネクタ 73"/>
        <xdr:cNvCxnSpPr/>
      </xdr:nvCxnSpPr>
      <xdr:spPr>
        <a:xfrm>
          <a:off x="2209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4536</xdr:rowOff>
    </xdr:to>
    <xdr:cxnSp macro="">
      <xdr:nvCxnSpPr>
        <xdr:cNvPr id="77" name="直線コネクタ 76"/>
        <xdr:cNvCxnSpPr/>
      </xdr:nvCxnSpPr>
      <xdr:spPr>
        <a:xfrm flipV="1">
          <a:off x="1320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87" name="楕円 86"/>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144434</xdr:rowOff>
    </xdr:from>
    <xdr:ext cx="762000" cy="259045"/>
    <xdr:sp macro="" textlink="">
      <xdr:nvSpPr>
        <xdr:cNvPr id="88" name="人件費該当値テキスト"/>
        <xdr:cNvSpPr txBox="1"/>
      </xdr:nvSpPr>
      <xdr:spPr>
        <a:xfrm>
          <a:off x="49149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51707</xdr:rowOff>
    </xdr:from>
    <xdr:to>
      <xdr:col>20</xdr:col>
      <xdr:colOff>38100</xdr:colOff>
      <xdr:row>37</xdr:row>
      <xdr:rowOff>153307</xdr:rowOff>
    </xdr:to>
    <xdr:sp macro="" textlink="">
      <xdr:nvSpPr>
        <xdr:cNvPr id="89" name="楕円 88"/>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163484</xdr:rowOff>
    </xdr:from>
    <xdr:ext cx="736600" cy="259045"/>
    <xdr:sp macro="" textlink="">
      <xdr:nvSpPr>
        <xdr:cNvPr id="90" name="テキスト ボックス 89"/>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103414</xdr:rowOff>
    </xdr:from>
    <xdr:to>
      <xdr:col>15</xdr:col>
      <xdr:colOff>149225</xdr:colOff>
      <xdr:row>37</xdr:row>
      <xdr:rowOff>33564</xdr:rowOff>
    </xdr:to>
    <xdr:sp macro="" textlink="">
      <xdr:nvSpPr>
        <xdr:cNvPr id="91" name="楕円 90"/>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92" name="テキスト ボックス 91"/>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95" name="楕円 94"/>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96" name="テキスト ボックス 95"/>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平成２９年度の物件費に係る経常収支比率は、類似団体平均を１．２％上回っている。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公共施設の維持管理費により、類似団体平均に比べ高止まりしているものと考えられる。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施設管理委託等の内容について見直し、経常経費の抑制に努めていく。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167821</xdr:rowOff>
    </xdr:to>
    <xdr:cxnSp macro="">
      <xdr:nvCxnSpPr>
        <xdr:cNvPr id="131" name="直線コネクタ 130"/>
        <xdr:cNvCxnSpPr/>
      </xdr:nvCxnSpPr>
      <xdr:spPr>
        <a:xfrm>
          <a:off x="15671800" y="3060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146050</xdr:rowOff>
    </xdr:to>
    <xdr:cxnSp macro="">
      <xdr:nvCxnSpPr>
        <xdr:cNvPr id="134" name="直線コネクタ 133"/>
        <xdr:cNvCxnSpPr/>
      </xdr:nvCxnSpPr>
      <xdr:spPr>
        <a:xfrm>
          <a:off x="14782800" y="302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113393</xdr:rowOff>
    </xdr:to>
    <xdr:cxnSp macro="">
      <xdr:nvCxnSpPr>
        <xdr:cNvPr id="137" name="直線コネクタ 136"/>
        <xdr:cNvCxnSpPr/>
      </xdr:nvCxnSpPr>
      <xdr:spPr>
        <a:xfrm>
          <a:off x="13893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91621</xdr:rowOff>
    </xdr:to>
    <xdr:cxnSp macro="">
      <xdr:nvCxnSpPr>
        <xdr:cNvPr id="140" name="直線コネクタ 139"/>
        <xdr:cNvCxnSpPr/>
      </xdr:nvCxnSpPr>
      <xdr:spPr>
        <a:xfrm>
          <a:off x="13004800" y="28974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50" name="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51"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2" name="楕円 151"/>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3" name="テキスト ボックス 152"/>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4" name="楕円 153"/>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5" name="テキスト ボックス 154"/>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6" name="楕円 155"/>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7" name="テキスト ボックス 156"/>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8" name="楕円 157"/>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9" name="テキスト ボックス 158"/>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扶助費に係る経常収支比率は、類似団体平均を上回る状態が続いていたが、平成２９年度においては、障害者医療費、公立保育所運営費の減少により、類似団体平均を０．２％下回っている。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障害者自立支援給付費など、義務的要素の強い経費であるが、個々の事業内容を精査し、経費の適正化を図っていく。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88900</xdr:rowOff>
    </xdr:to>
    <xdr:cxnSp macro="">
      <xdr:nvCxnSpPr>
        <xdr:cNvPr id="192" name="直線コネクタ 191"/>
        <xdr:cNvCxnSpPr/>
      </xdr:nvCxnSpPr>
      <xdr:spPr>
        <a:xfrm flipV="1">
          <a:off x="3987800" y="9766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88900</xdr:rowOff>
    </xdr:to>
    <xdr:cxnSp macro="">
      <xdr:nvCxnSpPr>
        <xdr:cNvPr id="195" name="直線コネクタ 194"/>
        <xdr:cNvCxnSpPr/>
      </xdr:nvCxnSpPr>
      <xdr:spPr>
        <a:xfrm>
          <a:off x="3098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50800</xdr:rowOff>
    </xdr:to>
    <xdr:cxnSp macro="">
      <xdr:nvCxnSpPr>
        <xdr:cNvPr id="198" name="直線コネクタ 197"/>
        <xdr:cNvCxnSpPr/>
      </xdr:nvCxnSpPr>
      <xdr:spPr>
        <a:xfrm>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0" name="テキスト ボックス 199"/>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201" name="直線コネクタ 200"/>
        <xdr:cNvCxnSpPr/>
      </xdr:nvCxnSpPr>
      <xdr:spPr>
        <a:xfrm>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2"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13" name="楕円 212"/>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14" name="テキスト ボックス 213"/>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5" name="楕円 214"/>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16" name="テキスト ボックス 215"/>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8" name="テキスト ボックス 21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9" name="楕円 21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20" name="テキスト ボックス 21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平成２９年度のその他経費に係る経常収支比率は、類似団体平均を０．５％上回っている。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下水道事業など公営事業に対する繰り出しが多額になっていることが主な要因である。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使用料等の適正な見直しにより、繰出金の抑制に努めていく。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69850</xdr:rowOff>
    </xdr:to>
    <xdr:cxnSp macro="">
      <xdr:nvCxnSpPr>
        <xdr:cNvPr id="253" name="直線コネクタ 252"/>
        <xdr:cNvCxnSpPr/>
      </xdr:nvCxnSpPr>
      <xdr:spPr>
        <a:xfrm>
          <a:off x="15671800" y="983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62230</xdr:rowOff>
    </xdr:to>
    <xdr:cxnSp macro="">
      <xdr:nvCxnSpPr>
        <xdr:cNvPr id="256" name="直線コネクタ 255"/>
        <xdr:cNvCxnSpPr/>
      </xdr:nvCxnSpPr>
      <xdr:spPr>
        <a:xfrm>
          <a:off x="14782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54610</xdr:rowOff>
    </xdr:to>
    <xdr:cxnSp macro="">
      <xdr:nvCxnSpPr>
        <xdr:cNvPr id="259" name="直線コネクタ 258"/>
        <xdr:cNvCxnSpPr/>
      </xdr:nvCxnSpPr>
      <xdr:spPr>
        <a:xfrm flipV="1">
          <a:off x="13893800" y="977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54610</xdr:rowOff>
    </xdr:to>
    <xdr:cxnSp macro="">
      <xdr:nvCxnSpPr>
        <xdr:cNvPr id="262" name="直線コネクタ 261"/>
        <xdr:cNvCxnSpPr/>
      </xdr:nvCxnSpPr>
      <xdr:spPr>
        <a:xfrm>
          <a:off x="13004800" y="9697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4" name="楕円 273"/>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5" name="テキスト ボックス 274"/>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6" name="楕円 275"/>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77" name="テキスト ボックス 276"/>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8" name="楕円 277"/>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9" name="テキスト ボックス 278"/>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80" name="楕円 279"/>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81" name="テキスト ボックス 280"/>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平成２９年度の補助費等に係る経常収支比率は、類似団体平均を５．４％上回っている。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病院事業繰出金、一部事務組合負担金が多額であることが経常収支比率が高い要因となっている。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病院事業の経営改善に取り組むとともに、一部事務組合に対する負担金、各種団体に対する補助金について、事業の再点検をするなど、経常経費の抑制に努めていく。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20320</xdr:rowOff>
    </xdr:from>
    <xdr:to>
      <xdr:col>82</xdr:col>
      <xdr:colOff>107950</xdr:colOff>
      <xdr:row>40</xdr:row>
      <xdr:rowOff>43180</xdr:rowOff>
    </xdr:to>
    <xdr:cxnSp macro="">
      <xdr:nvCxnSpPr>
        <xdr:cNvPr id="314" name="直線コネクタ 313"/>
        <xdr:cNvCxnSpPr/>
      </xdr:nvCxnSpPr>
      <xdr:spPr>
        <a:xfrm flipV="1">
          <a:off x="15671800" y="6878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107950</xdr:rowOff>
    </xdr:from>
    <xdr:to>
      <xdr:col>78</xdr:col>
      <xdr:colOff>69850</xdr:colOff>
      <xdr:row>40</xdr:row>
      <xdr:rowOff>43180</xdr:rowOff>
    </xdr:to>
    <xdr:cxnSp macro="">
      <xdr:nvCxnSpPr>
        <xdr:cNvPr id="317" name="直線コネクタ 316"/>
        <xdr:cNvCxnSpPr/>
      </xdr:nvCxnSpPr>
      <xdr:spPr>
        <a:xfrm>
          <a:off x="14782800" y="6794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107950</xdr:rowOff>
    </xdr:from>
    <xdr:to>
      <xdr:col>73</xdr:col>
      <xdr:colOff>180975</xdr:colOff>
      <xdr:row>39</xdr:row>
      <xdr:rowOff>153670</xdr:rowOff>
    </xdr:to>
    <xdr:cxnSp macro="">
      <xdr:nvCxnSpPr>
        <xdr:cNvPr id="320" name="直線コネクタ 319"/>
        <xdr:cNvCxnSpPr/>
      </xdr:nvCxnSpPr>
      <xdr:spPr>
        <a:xfrm flipV="1">
          <a:off x="13893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107950</xdr:rowOff>
    </xdr:from>
    <xdr:to>
      <xdr:col>69</xdr:col>
      <xdr:colOff>92075</xdr:colOff>
      <xdr:row>39</xdr:row>
      <xdr:rowOff>153670</xdr:rowOff>
    </xdr:to>
    <xdr:cxnSp macro="">
      <xdr:nvCxnSpPr>
        <xdr:cNvPr id="323" name="直線コネクタ 322"/>
        <xdr:cNvCxnSpPr/>
      </xdr:nvCxnSpPr>
      <xdr:spPr>
        <a:xfrm>
          <a:off x="13004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140970</xdr:rowOff>
    </xdr:from>
    <xdr:to>
      <xdr:col>82</xdr:col>
      <xdr:colOff>158750</xdr:colOff>
      <xdr:row>40</xdr:row>
      <xdr:rowOff>71120</xdr:rowOff>
    </xdr:to>
    <xdr:sp macro="" textlink="">
      <xdr:nvSpPr>
        <xdr:cNvPr id="333" name="楕円 332"/>
        <xdr:cNvSpPr/>
      </xdr:nvSpPr>
      <xdr:spPr>
        <a:xfrm>
          <a:off x="16459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113047</xdr:rowOff>
    </xdr:from>
    <xdr:ext cx="762000" cy="259045"/>
    <xdr:sp macro="" textlink="">
      <xdr:nvSpPr>
        <xdr:cNvPr id="334" name="補助費等該当値テキスト"/>
        <xdr:cNvSpPr txBox="1"/>
      </xdr:nvSpPr>
      <xdr:spPr>
        <a:xfrm>
          <a:off x="165989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163830</xdr:rowOff>
    </xdr:from>
    <xdr:to>
      <xdr:col>78</xdr:col>
      <xdr:colOff>120650</xdr:colOff>
      <xdr:row>40</xdr:row>
      <xdr:rowOff>93980</xdr:rowOff>
    </xdr:to>
    <xdr:sp macro="" textlink="">
      <xdr:nvSpPr>
        <xdr:cNvPr id="335" name="楕円 334"/>
        <xdr:cNvSpPr/>
      </xdr:nvSpPr>
      <xdr:spPr>
        <a:xfrm>
          <a:off x="15621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78757</xdr:rowOff>
    </xdr:from>
    <xdr:ext cx="736600" cy="259045"/>
    <xdr:sp macro="" textlink="">
      <xdr:nvSpPr>
        <xdr:cNvPr id="336" name="テキスト ボックス 335"/>
        <xdr:cNvSpPr txBox="1"/>
      </xdr:nvSpPr>
      <xdr:spPr>
        <a:xfrm>
          <a:off x="15290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37" name="楕円 336"/>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38" name="テキスト ボックス 337"/>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102870</xdr:rowOff>
    </xdr:from>
    <xdr:to>
      <xdr:col>69</xdr:col>
      <xdr:colOff>142875</xdr:colOff>
      <xdr:row>40</xdr:row>
      <xdr:rowOff>33020</xdr:rowOff>
    </xdr:to>
    <xdr:sp macro="" textlink="">
      <xdr:nvSpPr>
        <xdr:cNvPr id="339" name="楕円 338"/>
        <xdr:cNvSpPr/>
      </xdr:nvSpPr>
      <xdr:spPr>
        <a:xfrm>
          <a:off x="13843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17797</xdr:rowOff>
    </xdr:from>
    <xdr:ext cx="762000" cy="259045"/>
    <xdr:sp macro="" textlink="">
      <xdr:nvSpPr>
        <xdr:cNvPr id="340" name="テキスト ボックス 339"/>
        <xdr:cNvSpPr txBox="1"/>
      </xdr:nvSpPr>
      <xdr:spPr>
        <a:xfrm>
          <a:off x="13512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57150</xdr:rowOff>
    </xdr:from>
    <xdr:to>
      <xdr:col>65</xdr:col>
      <xdr:colOff>53975</xdr:colOff>
      <xdr:row>39</xdr:row>
      <xdr:rowOff>158750</xdr:rowOff>
    </xdr:to>
    <xdr:sp macro="" textlink="">
      <xdr:nvSpPr>
        <xdr:cNvPr id="341" name="楕円 340"/>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143527</xdr:rowOff>
    </xdr:from>
    <xdr:ext cx="762000" cy="259045"/>
    <xdr:sp macro="" textlink="">
      <xdr:nvSpPr>
        <xdr:cNvPr id="342" name="テキスト ボックス 341"/>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平成２９年度の公債費に係る経常収支比率は、類似団体平均を２．１％下回っている。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平成２２年度に過疎地域の指定を受け、償還期間の短い過疎対策事業債にシフトしていることから、経常収支比率は今後増加していくと見込まれる。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建設事業費の抑制と地方債の計画的な発行により、公債費の抑制に努めていく。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132715</xdr:rowOff>
    </xdr:from>
    <xdr:to>
      <xdr:col>24</xdr:col>
      <xdr:colOff>25400</xdr:colOff>
      <xdr:row>76</xdr:row>
      <xdr:rowOff>52705</xdr:rowOff>
    </xdr:to>
    <xdr:cxnSp macro="">
      <xdr:nvCxnSpPr>
        <xdr:cNvPr id="371" name="直線コネクタ 370"/>
        <xdr:cNvCxnSpPr/>
      </xdr:nvCxnSpPr>
      <xdr:spPr>
        <a:xfrm>
          <a:off x="3987800" y="1299146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132715</xdr:rowOff>
    </xdr:from>
    <xdr:to>
      <xdr:col>19</xdr:col>
      <xdr:colOff>187325</xdr:colOff>
      <xdr:row>75</xdr:row>
      <xdr:rowOff>161289</xdr:rowOff>
    </xdr:to>
    <xdr:cxnSp macro="">
      <xdr:nvCxnSpPr>
        <xdr:cNvPr id="374" name="直線コネクタ 373"/>
        <xdr:cNvCxnSpPr/>
      </xdr:nvCxnSpPr>
      <xdr:spPr>
        <a:xfrm flipV="1">
          <a:off x="3098800" y="12991465"/>
          <a:ext cx="88900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75</xdr:row>
      <xdr:rowOff>167005</xdr:rowOff>
    </xdr:to>
    <xdr:cxnSp macro="">
      <xdr:nvCxnSpPr>
        <xdr:cNvPr id="377" name="直線コネクタ 376"/>
        <xdr:cNvCxnSpPr/>
      </xdr:nvCxnSpPr>
      <xdr:spPr>
        <a:xfrm flipV="1">
          <a:off x="2209800" y="13020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167005</xdr:rowOff>
    </xdr:from>
    <xdr:to>
      <xdr:col>11</xdr:col>
      <xdr:colOff>9525</xdr:colOff>
      <xdr:row>76</xdr:row>
      <xdr:rowOff>24130</xdr:rowOff>
    </xdr:to>
    <xdr:cxnSp macro="">
      <xdr:nvCxnSpPr>
        <xdr:cNvPr id="380" name="直線コネクタ 379"/>
        <xdr:cNvCxnSpPr/>
      </xdr:nvCxnSpPr>
      <xdr:spPr>
        <a:xfrm flipV="1">
          <a:off x="1320800" y="13025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xdr:rowOff>
    </xdr:from>
    <xdr:to>
      <xdr:col>24</xdr:col>
      <xdr:colOff>76200</xdr:colOff>
      <xdr:row>76</xdr:row>
      <xdr:rowOff>103505</xdr:rowOff>
    </xdr:to>
    <xdr:sp macro="" textlink="">
      <xdr:nvSpPr>
        <xdr:cNvPr id="390" name="楕円 389"/>
        <xdr:cNvSpPr/>
      </xdr:nvSpPr>
      <xdr:spPr>
        <a:xfrm>
          <a:off x="47752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18432</xdr:rowOff>
    </xdr:from>
    <xdr:ext cx="762000" cy="259045"/>
    <xdr:sp macro="" textlink="">
      <xdr:nvSpPr>
        <xdr:cNvPr id="391" name="公債費該当値テキスト"/>
        <xdr:cNvSpPr txBox="1"/>
      </xdr:nvSpPr>
      <xdr:spPr>
        <a:xfrm>
          <a:off x="4914900" y="1287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81915</xdr:rowOff>
    </xdr:from>
    <xdr:to>
      <xdr:col>20</xdr:col>
      <xdr:colOff>38100</xdr:colOff>
      <xdr:row>76</xdr:row>
      <xdr:rowOff>12064</xdr:rowOff>
    </xdr:to>
    <xdr:sp macro="" textlink="">
      <xdr:nvSpPr>
        <xdr:cNvPr id="392" name="楕円 391"/>
        <xdr:cNvSpPr/>
      </xdr:nvSpPr>
      <xdr:spPr>
        <a:xfrm>
          <a:off x="3937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22242</xdr:rowOff>
    </xdr:from>
    <xdr:ext cx="736600" cy="259045"/>
    <xdr:sp macro="" textlink="">
      <xdr:nvSpPr>
        <xdr:cNvPr id="393" name="テキスト ボックス 392"/>
        <xdr:cNvSpPr txBox="1"/>
      </xdr:nvSpPr>
      <xdr:spPr>
        <a:xfrm>
          <a:off x="3606800" y="1270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4" name="楕円 393"/>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5" name="テキスト ボックス 394"/>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116205</xdr:rowOff>
    </xdr:from>
    <xdr:to>
      <xdr:col>11</xdr:col>
      <xdr:colOff>60325</xdr:colOff>
      <xdr:row>76</xdr:row>
      <xdr:rowOff>46355</xdr:rowOff>
    </xdr:to>
    <xdr:sp macro="" textlink="">
      <xdr:nvSpPr>
        <xdr:cNvPr id="396" name="楕円 395"/>
        <xdr:cNvSpPr/>
      </xdr:nvSpPr>
      <xdr:spPr>
        <a:xfrm>
          <a:off x="2159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56532</xdr:rowOff>
    </xdr:from>
    <xdr:ext cx="762000" cy="259045"/>
    <xdr:sp macro="" textlink="">
      <xdr:nvSpPr>
        <xdr:cNvPr id="397" name="テキスト ボックス 396"/>
        <xdr:cNvSpPr txBox="1"/>
      </xdr:nvSpPr>
      <xdr:spPr>
        <a:xfrm>
          <a:off x="1828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98" name="楕円 397"/>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99" name="テキスト ボックス 398"/>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平成２９年度の公債費以外の経費に係る経常収支比率は、補助費等が類似団体平均を５．４％上回っていることなどにより、類似団体平均を６．５％上回っている。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事務事業全般の見直しにより、経常経費の抑制に努めていく。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76708</xdr:rowOff>
    </xdr:from>
    <xdr:to>
      <xdr:col>82</xdr:col>
      <xdr:colOff>107950</xdr:colOff>
      <xdr:row>80</xdr:row>
      <xdr:rowOff>85852</xdr:rowOff>
    </xdr:to>
    <xdr:cxnSp macro="">
      <xdr:nvCxnSpPr>
        <xdr:cNvPr id="430" name="直線コネクタ 429"/>
        <xdr:cNvCxnSpPr/>
      </xdr:nvCxnSpPr>
      <xdr:spPr>
        <a:xfrm>
          <a:off x="15671800" y="137927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74422</xdr:rowOff>
    </xdr:from>
    <xdr:to>
      <xdr:col>78</xdr:col>
      <xdr:colOff>69850</xdr:colOff>
      <xdr:row>80</xdr:row>
      <xdr:rowOff>76708</xdr:rowOff>
    </xdr:to>
    <xdr:cxnSp macro="">
      <xdr:nvCxnSpPr>
        <xdr:cNvPr id="433" name="直線コネクタ 432"/>
        <xdr:cNvCxnSpPr/>
      </xdr:nvCxnSpPr>
      <xdr:spPr>
        <a:xfrm>
          <a:off x="14782800" y="136189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74422</xdr:rowOff>
    </xdr:from>
    <xdr:to>
      <xdr:col>73</xdr:col>
      <xdr:colOff>180975</xdr:colOff>
      <xdr:row>79</xdr:row>
      <xdr:rowOff>106426</xdr:rowOff>
    </xdr:to>
    <xdr:cxnSp macro="">
      <xdr:nvCxnSpPr>
        <xdr:cNvPr id="436" name="直線コネクタ 435"/>
        <xdr:cNvCxnSpPr/>
      </xdr:nvCxnSpPr>
      <xdr:spPr>
        <a:xfrm flipV="1">
          <a:off x="13893800" y="136189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79</xdr:row>
      <xdr:rowOff>106426</xdr:rowOff>
    </xdr:to>
    <xdr:cxnSp macro="">
      <xdr:nvCxnSpPr>
        <xdr:cNvPr id="439" name="直線コネクタ 438"/>
        <xdr:cNvCxnSpPr/>
      </xdr:nvCxnSpPr>
      <xdr:spPr>
        <a:xfrm>
          <a:off x="13004800" y="134955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35052</xdr:rowOff>
    </xdr:from>
    <xdr:to>
      <xdr:col>82</xdr:col>
      <xdr:colOff>158750</xdr:colOff>
      <xdr:row>80</xdr:row>
      <xdr:rowOff>136652</xdr:rowOff>
    </xdr:to>
    <xdr:sp macro="" textlink="">
      <xdr:nvSpPr>
        <xdr:cNvPr id="449" name="楕円 448"/>
        <xdr:cNvSpPr/>
      </xdr:nvSpPr>
      <xdr:spPr>
        <a:xfrm>
          <a:off x="16459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7129</xdr:rowOff>
    </xdr:from>
    <xdr:ext cx="762000" cy="259045"/>
    <xdr:sp macro="" textlink="">
      <xdr:nvSpPr>
        <xdr:cNvPr id="450" name="公債費以外該当値テキスト"/>
        <xdr:cNvSpPr txBox="1"/>
      </xdr:nvSpPr>
      <xdr:spPr>
        <a:xfrm>
          <a:off x="165989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25908</xdr:rowOff>
    </xdr:from>
    <xdr:to>
      <xdr:col>78</xdr:col>
      <xdr:colOff>120650</xdr:colOff>
      <xdr:row>80</xdr:row>
      <xdr:rowOff>127508</xdr:rowOff>
    </xdr:to>
    <xdr:sp macro="" textlink="">
      <xdr:nvSpPr>
        <xdr:cNvPr id="451" name="楕円 450"/>
        <xdr:cNvSpPr/>
      </xdr:nvSpPr>
      <xdr:spPr>
        <a:xfrm>
          <a:off x="15621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112285</xdr:rowOff>
    </xdr:from>
    <xdr:ext cx="736600" cy="259045"/>
    <xdr:sp macro="" textlink="">
      <xdr:nvSpPr>
        <xdr:cNvPr id="452" name="テキスト ボックス 451"/>
        <xdr:cNvSpPr txBox="1"/>
      </xdr:nvSpPr>
      <xdr:spPr>
        <a:xfrm>
          <a:off x="15290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53" name="楕円 452"/>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54" name="テキスト ボックス 453"/>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5" name="楕円 454"/>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6" name="テキスト ボックス 455"/>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7" name="楕円 456"/>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8" name="テキスト ボックス 457"/>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145506</xdr:rowOff>
    </xdr:from>
    <xdr:to>
      <xdr:col>29</xdr:col>
      <xdr:colOff>127000</xdr:colOff>
      <xdr:row>18</xdr:row>
      <xdr:rowOff>2174</xdr:rowOff>
    </xdr:to>
    <xdr:cxnSp macro="">
      <xdr:nvCxnSpPr>
        <xdr:cNvPr id="52" name="直線コネクタ 51"/>
        <xdr:cNvCxnSpPr/>
      </xdr:nvCxnSpPr>
      <xdr:spPr bwMode="auto">
        <a:xfrm flipV="1">
          <a:off x="5003800" y="3107781"/>
          <a:ext cx="6477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2174</xdr:rowOff>
    </xdr:from>
    <xdr:to>
      <xdr:col>26</xdr:col>
      <xdr:colOff>50800</xdr:colOff>
      <xdr:row>18</xdr:row>
      <xdr:rowOff>42962</xdr:rowOff>
    </xdr:to>
    <xdr:cxnSp macro="">
      <xdr:nvCxnSpPr>
        <xdr:cNvPr id="55" name="直線コネクタ 54"/>
        <xdr:cNvCxnSpPr/>
      </xdr:nvCxnSpPr>
      <xdr:spPr bwMode="auto">
        <a:xfrm flipV="1">
          <a:off x="4305300" y="3135899"/>
          <a:ext cx="698500" cy="4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42962</xdr:rowOff>
    </xdr:from>
    <xdr:to>
      <xdr:col>22</xdr:col>
      <xdr:colOff>114300</xdr:colOff>
      <xdr:row>18</xdr:row>
      <xdr:rowOff>121612</xdr:rowOff>
    </xdr:to>
    <xdr:cxnSp macro="">
      <xdr:nvCxnSpPr>
        <xdr:cNvPr id="58" name="直線コネクタ 57"/>
        <xdr:cNvCxnSpPr/>
      </xdr:nvCxnSpPr>
      <xdr:spPr bwMode="auto">
        <a:xfrm flipV="1">
          <a:off x="3606800" y="3176687"/>
          <a:ext cx="698500" cy="7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121612</xdr:rowOff>
    </xdr:from>
    <xdr:to>
      <xdr:col>18</xdr:col>
      <xdr:colOff>177800</xdr:colOff>
      <xdr:row>18</xdr:row>
      <xdr:rowOff>141532</xdr:rowOff>
    </xdr:to>
    <xdr:cxnSp macro="">
      <xdr:nvCxnSpPr>
        <xdr:cNvPr id="61" name="直線コネクタ 60"/>
        <xdr:cNvCxnSpPr/>
      </xdr:nvCxnSpPr>
      <xdr:spPr bwMode="auto">
        <a:xfrm flipV="1">
          <a:off x="2908300" y="3255337"/>
          <a:ext cx="698500" cy="19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94706</xdr:rowOff>
    </xdr:from>
    <xdr:to>
      <xdr:col>29</xdr:col>
      <xdr:colOff>177800</xdr:colOff>
      <xdr:row>18</xdr:row>
      <xdr:rowOff>24856</xdr:rowOff>
    </xdr:to>
    <xdr:sp macro="" textlink="">
      <xdr:nvSpPr>
        <xdr:cNvPr id="71" name="楕円 70"/>
        <xdr:cNvSpPr/>
      </xdr:nvSpPr>
      <xdr:spPr bwMode="auto">
        <a:xfrm>
          <a:off x="5600700" y="305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66783</xdr:rowOff>
    </xdr:from>
    <xdr:ext cx="762000" cy="259045"/>
    <xdr:sp macro="" textlink="">
      <xdr:nvSpPr>
        <xdr:cNvPr id="72" name="人口1人当たり決算額の推移該当値テキスト130"/>
        <xdr:cNvSpPr txBox="1"/>
      </xdr:nvSpPr>
      <xdr:spPr>
        <a:xfrm>
          <a:off x="5740400" y="302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122824</xdr:rowOff>
    </xdr:from>
    <xdr:to>
      <xdr:col>26</xdr:col>
      <xdr:colOff>101600</xdr:colOff>
      <xdr:row>18</xdr:row>
      <xdr:rowOff>52974</xdr:rowOff>
    </xdr:to>
    <xdr:sp macro="" textlink="">
      <xdr:nvSpPr>
        <xdr:cNvPr id="73" name="楕円 72"/>
        <xdr:cNvSpPr/>
      </xdr:nvSpPr>
      <xdr:spPr bwMode="auto">
        <a:xfrm>
          <a:off x="4953000" y="308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37751</xdr:rowOff>
    </xdr:from>
    <xdr:ext cx="736600" cy="259045"/>
    <xdr:sp macro="" textlink="">
      <xdr:nvSpPr>
        <xdr:cNvPr id="74" name="テキスト ボックス 73"/>
        <xdr:cNvSpPr txBox="1"/>
      </xdr:nvSpPr>
      <xdr:spPr>
        <a:xfrm>
          <a:off x="4622800" y="3171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163612</xdr:rowOff>
    </xdr:from>
    <xdr:to>
      <xdr:col>22</xdr:col>
      <xdr:colOff>165100</xdr:colOff>
      <xdr:row>18</xdr:row>
      <xdr:rowOff>93762</xdr:rowOff>
    </xdr:to>
    <xdr:sp macro="" textlink="">
      <xdr:nvSpPr>
        <xdr:cNvPr id="75" name="楕円 74"/>
        <xdr:cNvSpPr/>
      </xdr:nvSpPr>
      <xdr:spPr bwMode="auto">
        <a:xfrm>
          <a:off x="4254500" y="312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78539</xdr:rowOff>
    </xdr:from>
    <xdr:ext cx="762000" cy="259045"/>
    <xdr:sp macro="" textlink="">
      <xdr:nvSpPr>
        <xdr:cNvPr id="76" name="テキスト ボックス 75"/>
        <xdr:cNvSpPr txBox="1"/>
      </xdr:nvSpPr>
      <xdr:spPr>
        <a:xfrm>
          <a:off x="3924300" y="321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70812</xdr:rowOff>
    </xdr:from>
    <xdr:to>
      <xdr:col>19</xdr:col>
      <xdr:colOff>38100</xdr:colOff>
      <xdr:row>19</xdr:row>
      <xdr:rowOff>962</xdr:rowOff>
    </xdr:to>
    <xdr:sp macro="" textlink="">
      <xdr:nvSpPr>
        <xdr:cNvPr id="77" name="楕円 76"/>
        <xdr:cNvSpPr/>
      </xdr:nvSpPr>
      <xdr:spPr bwMode="auto">
        <a:xfrm>
          <a:off x="3556000" y="3204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157189</xdr:rowOff>
    </xdr:from>
    <xdr:ext cx="762000" cy="259045"/>
    <xdr:sp macro="" textlink="">
      <xdr:nvSpPr>
        <xdr:cNvPr id="78" name="テキスト ボックス 77"/>
        <xdr:cNvSpPr txBox="1"/>
      </xdr:nvSpPr>
      <xdr:spPr>
        <a:xfrm>
          <a:off x="3225800" y="329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90732</xdr:rowOff>
    </xdr:from>
    <xdr:to>
      <xdr:col>15</xdr:col>
      <xdr:colOff>101600</xdr:colOff>
      <xdr:row>19</xdr:row>
      <xdr:rowOff>20882</xdr:rowOff>
    </xdr:to>
    <xdr:sp macro="" textlink="">
      <xdr:nvSpPr>
        <xdr:cNvPr id="79" name="楕円 78"/>
        <xdr:cNvSpPr/>
      </xdr:nvSpPr>
      <xdr:spPr bwMode="auto">
        <a:xfrm>
          <a:off x="2857500" y="322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5659</xdr:rowOff>
    </xdr:from>
    <xdr:ext cx="762000" cy="259045"/>
    <xdr:sp macro="" textlink="">
      <xdr:nvSpPr>
        <xdr:cNvPr id="80" name="テキスト ボックス 79"/>
        <xdr:cNvSpPr txBox="1"/>
      </xdr:nvSpPr>
      <xdr:spPr>
        <a:xfrm>
          <a:off x="2527300" y="33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329673</xdr:rowOff>
    </xdr:from>
    <xdr:to>
      <xdr:col>29</xdr:col>
      <xdr:colOff>127000</xdr:colOff>
      <xdr:row>36</xdr:row>
      <xdr:rowOff>53124</xdr:rowOff>
    </xdr:to>
    <xdr:cxnSp macro="">
      <xdr:nvCxnSpPr>
        <xdr:cNvPr id="114" name="直線コネクタ 113"/>
        <xdr:cNvCxnSpPr/>
      </xdr:nvCxnSpPr>
      <xdr:spPr bwMode="auto">
        <a:xfrm flipV="1">
          <a:off x="5003800" y="6940023"/>
          <a:ext cx="647700" cy="66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314450</xdr:rowOff>
    </xdr:from>
    <xdr:ext cx="762000" cy="259045"/>
    <xdr:sp macro="" textlink="">
      <xdr:nvSpPr>
        <xdr:cNvPr id="115" name="人口1人当たり決算額の推移平均値テキスト445"/>
        <xdr:cNvSpPr txBox="1"/>
      </xdr:nvSpPr>
      <xdr:spPr>
        <a:xfrm>
          <a:off x="5740400" y="6924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163938</xdr:rowOff>
    </xdr:from>
    <xdr:to>
      <xdr:col>26</xdr:col>
      <xdr:colOff>50800</xdr:colOff>
      <xdr:row>36</xdr:row>
      <xdr:rowOff>53124</xdr:rowOff>
    </xdr:to>
    <xdr:cxnSp macro="">
      <xdr:nvCxnSpPr>
        <xdr:cNvPr id="117" name="直線コネクタ 116"/>
        <xdr:cNvCxnSpPr/>
      </xdr:nvCxnSpPr>
      <xdr:spPr bwMode="auto">
        <a:xfrm>
          <a:off x="4305300" y="6774288"/>
          <a:ext cx="698500" cy="2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163938</xdr:rowOff>
    </xdr:from>
    <xdr:to>
      <xdr:col>22</xdr:col>
      <xdr:colOff>114300</xdr:colOff>
      <xdr:row>35</xdr:row>
      <xdr:rowOff>179787</xdr:rowOff>
    </xdr:to>
    <xdr:cxnSp macro="">
      <xdr:nvCxnSpPr>
        <xdr:cNvPr id="120" name="直線コネクタ 119"/>
        <xdr:cNvCxnSpPr/>
      </xdr:nvCxnSpPr>
      <xdr:spPr bwMode="auto">
        <a:xfrm flipV="1">
          <a:off x="3606800" y="6774288"/>
          <a:ext cx="698500" cy="1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153060</xdr:rowOff>
    </xdr:from>
    <xdr:to>
      <xdr:col>18</xdr:col>
      <xdr:colOff>177800</xdr:colOff>
      <xdr:row>35</xdr:row>
      <xdr:rowOff>179787</xdr:rowOff>
    </xdr:to>
    <xdr:cxnSp macro="">
      <xdr:nvCxnSpPr>
        <xdr:cNvPr id="123" name="直線コネクタ 122"/>
        <xdr:cNvCxnSpPr/>
      </xdr:nvCxnSpPr>
      <xdr:spPr bwMode="auto">
        <a:xfrm>
          <a:off x="2908300" y="6763410"/>
          <a:ext cx="698500" cy="2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278873</xdr:rowOff>
    </xdr:from>
    <xdr:to>
      <xdr:col>29</xdr:col>
      <xdr:colOff>177800</xdr:colOff>
      <xdr:row>36</xdr:row>
      <xdr:rowOff>37573</xdr:rowOff>
    </xdr:to>
    <xdr:sp macro="" textlink="">
      <xdr:nvSpPr>
        <xdr:cNvPr id="133" name="楕円 132"/>
        <xdr:cNvSpPr/>
      </xdr:nvSpPr>
      <xdr:spPr bwMode="auto">
        <a:xfrm>
          <a:off x="5600700" y="688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123950</xdr:rowOff>
    </xdr:from>
    <xdr:ext cx="762000" cy="259045"/>
    <xdr:sp macro="" textlink="">
      <xdr:nvSpPr>
        <xdr:cNvPr id="134" name="人口1人当たり決算額の推移該当値テキスト445"/>
        <xdr:cNvSpPr txBox="1"/>
      </xdr:nvSpPr>
      <xdr:spPr>
        <a:xfrm>
          <a:off x="5740400" y="67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2324</xdr:rowOff>
    </xdr:from>
    <xdr:to>
      <xdr:col>26</xdr:col>
      <xdr:colOff>101600</xdr:colOff>
      <xdr:row>36</xdr:row>
      <xdr:rowOff>103924</xdr:rowOff>
    </xdr:to>
    <xdr:sp macro="" textlink="">
      <xdr:nvSpPr>
        <xdr:cNvPr id="135" name="楕円 134"/>
        <xdr:cNvSpPr/>
      </xdr:nvSpPr>
      <xdr:spPr bwMode="auto">
        <a:xfrm>
          <a:off x="4953000" y="695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88701</xdr:rowOff>
    </xdr:from>
    <xdr:ext cx="736600" cy="259045"/>
    <xdr:sp macro="" textlink="">
      <xdr:nvSpPr>
        <xdr:cNvPr id="136" name="テキスト ボックス 135"/>
        <xdr:cNvSpPr txBox="1"/>
      </xdr:nvSpPr>
      <xdr:spPr>
        <a:xfrm>
          <a:off x="4622800" y="704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113138</xdr:rowOff>
    </xdr:from>
    <xdr:to>
      <xdr:col>22</xdr:col>
      <xdr:colOff>165100</xdr:colOff>
      <xdr:row>35</xdr:row>
      <xdr:rowOff>214738</xdr:rowOff>
    </xdr:to>
    <xdr:sp macro="" textlink="">
      <xdr:nvSpPr>
        <xdr:cNvPr id="137" name="楕円 136"/>
        <xdr:cNvSpPr/>
      </xdr:nvSpPr>
      <xdr:spPr bwMode="auto">
        <a:xfrm>
          <a:off x="4254500" y="672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224915</xdr:rowOff>
    </xdr:from>
    <xdr:ext cx="762000" cy="259045"/>
    <xdr:sp macro="" textlink="">
      <xdr:nvSpPr>
        <xdr:cNvPr id="138" name="テキスト ボックス 137"/>
        <xdr:cNvSpPr txBox="1"/>
      </xdr:nvSpPr>
      <xdr:spPr>
        <a:xfrm>
          <a:off x="3924300" y="64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128987</xdr:rowOff>
    </xdr:from>
    <xdr:to>
      <xdr:col>19</xdr:col>
      <xdr:colOff>38100</xdr:colOff>
      <xdr:row>35</xdr:row>
      <xdr:rowOff>230587</xdr:rowOff>
    </xdr:to>
    <xdr:sp macro="" textlink="">
      <xdr:nvSpPr>
        <xdr:cNvPr id="139" name="楕円 138"/>
        <xdr:cNvSpPr/>
      </xdr:nvSpPr>
      <xdr:spPr bwMode="auto">
        <a:xfrm>
          <a:off x="3556000" y="673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240764</xdr:rowOff>
    </xdr:from>
    <xdr:ext cx="762000" cy="259045"/>
    <xdr:sp macro="" textlink="">
      <xdr:nvSpPr>
        <xdr:cNvPr id="140" name="テキスト ボックス 139"/>
        <xdr:cNvSpPr txBox="1"/>
      </xdr:nvSpPr>
      <xdr:spPr>
        <a:xfrm>
          <a:off x="3225800" y="650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102260</xdr:rowOff>
    </xdr:from>
    <xdr:to>
      <xdr:col>15</xdr:col>
      <xdr:colOff>101600</xdr:colOff>
      <xdr:row>35</xdr:row>
      <xdr:rowOff>203860</xdr:rowOff>
    </xdr:to>
    <xdr:sp macro="" textlink="">
      <xdr:nvSpPr>
        <xdr:cNvPr id="141" name="楕円 140"/>
        <xdr:cNvSpPr/>
      </xdr:nvSpPr>
      <xdr:spPr bwMode="auto">
        <a:xfrm>
          <a:off x="2857500" y="671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214037</xdr:rowOff>
    </xdr:from>
    <xdr:ext cx="762000" cy="259045"/>
    <xdr:sp macro="" textlink="">
      <xdr:nvSpPr>
        <xdr:cNvPr id="142" name="テキスト ボックス 141"/>
        <xdr:cNvSpPr txBox="1"/>
      </xdr:nvSpPr>
      <xdr:spPr>
        <a:xfrm>
          <a:off x="2527300" y="648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10,281
151.79
5,985,300
5,769,202
205,633
3,872,496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97017</xdr:rowOff>
    </xdr:from>
    <xdr:to>
      <xdr:col>24</xdr:col>
      <xdr:colOff>63500</xdr:colOff>
      <xdr:row>35</xdr:row>
      <xdr:rowOff>163083</xdr:rowOff>
    </xdr:to>
    <xdr:cxnSp macro="">
      <xdr:nvCxnSpPr>
        <xdr:cNvPr id="63" name="直線コネクタ 62"/>
        <xdr:cNvCxnSpPr/>
      </xdr:nvCxnSpPr>
      <xdr:spPr>
        <a:xfrm flipV="1">
          <a:off x="3797300" y="6097767"/>
          <a:ext cx="8382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163083</xdr:rowOff>
    </xdr:from>
    <xdr:to>
      <xdr:col>19</xdr:col>
      <xdr:colOff>177800</xdr:colOff>
      <xdr:row>36</xdr:row>
      <xdr:rowOff>29923</xdr:rowOff>
    </xdr:to>
    <xdr:cxnSp macro="">
      <xdr:nvCxnSpPr>
        <xdr:cNvPr id="66" name="直線コネクタ 65"/>
        <xdr:cNvCxnSpPr/>
      </xdr:nvCxnSpPr>
      <xdr:spPr>
        <a:xfrm flipV="1">
          <a:off x="2908300" y="6163833"/>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29923</xdr:rowOff>
    </xdr:from>
    <xdr:to>
      <xdr:col>15</xdr:col>
      <xdr:colOff>50800</xdr:colOff>
      <xdr:row>36</xdr:row>
      <xdr:rowOff>148648</xdr:rowOff>
    </xdr:to>
    <xdr:cxnSp macro="">
      <xdr:nvCxnSpPr>
        <xdr:cNvPr id="69" name="直線コネクタ 68"/>
        <xdr:cNvCxnSpPr/>
      </xdr:nvCxnSpPr>
      <xdr:spPr>
        <a:xfrm flipV="1">
          <a:off x="2019300" y="6202123"/>
          <a:ext cx="889000" cy="11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133838</xdr:rowOff>
    </xdr:from>
    <xdr:to>
      <xdr:col>10</xdr:col>
      <xdr:colOff>114300</xdr:colOff>
      <xdr:row>36</xdr:row>
      <xdr:rowOff>148648</xdr:rowOff>
    </xdr:to>
    <xdr:cxnSp macro="">
      <xdr:nvCxnSpPr>
        <xdr:cNvPr id="72" name="直線コネクタ 71"/>
        <xdr:cNvCxnSpPr/>
      </xdr:nvCxnSpPr>
      <xdr:spPr>
        <a:xfrm>
          <a:off x="1130300" y="6306038"/>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46217</xdr:rowOff>
    </xdr:from>
    <xdr:to>
      <xdr:col>24</xdr:col>
      <xdr:colOff>114300</xdr:colOff>
      <xdr:row>35</xdr:row>
      <xdr:rowOff>147817</xdr:rowOff>
    </xdr:to>
    <xdr:sp macro="" textlink="">
      <xdr:nvSpPr>
        <xdr:cNvPr id="82" name="楕円 81"/>
        <xdr:cNvSpPr/>
      </xdr:nvSpPr>
      <xdr:spPr>
        <a:xfrm>
          <a:off x="4584700" y="604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24644</xdr:rowOff>
    </xdr:from>
    <xdr:ext cx="534377" cy="259045"/>
    <xdr:sp macro="" textlink="">
      <xdr:nvSpPr>
        <xdr:cNvPr id="83" name="人件費該当値テキスト"/>
        <xdr:cNvSpPr txBox="1"/>
      </xdr:nvSpPr>
      <xdr:spPr>
        <a:xfrm>
          <a:off x="4686300" y="60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112283</xdr:rowOff>
    </xdr:from>
    <xdr:to>
      <xdr:col>20</xdr:col>
      <xdr:colOff>38100</xdr:colOff>
      <xdr:row>36</xdr:row>
      <xdr:rowOff>42433</xdr:rowOff>
    </xdr:to>
    <xdr:sp macro="" textlink="">
      <xdr:nvSpPr>
        <xdr:cNvPr id="84" name="楕円 83"/>
        <xdr:cNvSpPr/>
      </xdr:nvSpPr>
      <xdr:spPr>
        <a:xfrm>
          <a:off x="3746500" y="61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33560</xdr:rowOff>
    </xdr:from>
    <xdr:ext cx="534377" cy="259045"/>
    <xdr:sp macro="" textlink="">
      <xdr:nvSpPr>
        <xdr:cNvPr id="85" name="テキスト ボックス 84"/>
        <xdr:cNvSpPr txBox="1"/>
      </xdr:nvSpPr>
      <xdr:spPr>
        <a:xfrm>
          <a:off x="3530111" y="62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150573</xdr:rowOff>
    </xdr:from>
    <xdr:to>
      <xdr:col>15</xdr:col>
      <xdr:colOff>101600</xdr:colOff>
      <xdr:row>36</xdr:row>
      <xdr:rowOff>80723</xdr:rowOff>
    </xdr:to>
    <xdr:sp macro="" textlink="">
      <xdr:nvSpPr>
        <xdr:cNvPr id="86" name="楕円 85"/>
        <xdr:cNvSpPr/>
      </xdr:nvSpPr>
      <xdr:spPr>
        <a:xfrm>
          <a:off x="2857500" y="61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71850</xdr:rowOff>
    </xdr:from>
    <xdr:ext cx="534377" cy="259045"/>
    <xdr:sp macro="" textlink="">
      <xdr:nvSpPr>
        <xdr:cNvPr id="87" name="テキスト ボックス 86"/>
        <xdr:cNvSpPr txBox="1"/>
      </xdr:nvSpPr>
      <xdr:spPr>
        <a:xfrm>
          <a:off x="2641111" y="62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97848</xdr:rowOff>
    </xdr:from>
    <xdr:to>
      <xdr:col>10</xdr:col>
      <xdr:colOff>165100</xdr:colOff>
      <xdr:row>37</xdr:row>
      <xdr:rowOff>27998</xdr:rowOff>
    </xdr:to>
    <xdr:sp macro="" textlink="">
      <xdr:nvSpPr>
        <xdr:cNvPr id="88" name="楕円 87"/>
        <xdr:cNvSpPr/>
      </xdr:nvSpPr>
      <xdr:spPr>
        <a:xfrm>
          <a:off x="1968500" y="62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19125</xdr:rowOff>
    </xdr:from>
    <xdr:ext cx="534377" cy="259045"/>
    <xdr:sp macro="" textlink="">
      <xdr:nvSpPr>
        <xdr:cNvPr id="89" name="テキスト ボックス 88"/>
        <xdr:cNvSpPr txBox="1"/>
      </xdr:nvSpPr>
      <xdr:spPr>
        <a:xfrm>
          <a:off x="1752111" y="63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83038</xdr:rowOff>
    </xdr:from>
    <xdr:to>
      <xdr:col>6</xdr:col>
      <xdr:colOff>38100</xdr:colOff>
      <xdr:row>37</xdr:row>
      <xdr:rowOff>13188</xdr:rowOff>
    </xdr:to>
    <xdr:sp macro="" textlink="">
      <xdr:nvSpPr>
        <xdr:cNvPr id="90" name="楕円 89"/>
        <xdr:cNvSpPr/>
      </xdr:nvSpPr>
      <xdr:spPr>
        <a:xfrm>
          <a:off x="1079500" y="62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4315</xdr:rowOff>
    </xdr:from>
    <xdr:ext cx="534377" cy="259045"/>
    <xdr:sp macro="" textlink="">
      <xdr:nvSpPr>
        <xdr:cNvPr id="91" name="テキスト ボックス 90"/>
        <xdr:cNvSpPr txBox="1"/>
      </xdr:nvSpPr>
      <xdr:spPr>
        <a:xfrm>
          <a:off x="863111" y="63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62612</xdr:rowOff>
    </xdr:from>
    <xdr:to>
      <xdr:col>24</xdr:col>
      <xdr:colOff>63500</xdr:colOff>
      <xdr:row>57</xdr:row>
      <xdr:rowOff>98198</xdr:rowOff>
    </xdr:to>
    <xdr:cxnSp macro="">
      <xdr:nvCxnSpPr>
        <xdr:cNvPr id="120" name="直線コネクタ 119"/>
        <xdr:cNvCxnSpPr/>
      </xdr:nvCxnSpPr>
      <xdr:spPr>
        <a:xfrm flipV="1">
          <a:off x="3797300" y="9835262"/>
          <a:ext cx="8382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98198</xdr:rowOff>
    </xdr:from>
    <xdr:to>
      <xdr:col>19</xdr:col>
      <xdr:colOff>177800</xdr:colOff>
      <xdr:row>57</xdr:row>
      <xdr:rowOff>107269</xdr:rowOff>
    </xdr:to>
    <xdr:cxnSp macro="">
      <xdr:nvCxnSpPr>
        <xdr:cNvPr id="123" name="直線コネクタ 122"/>
        <xdr:cNvCxnSpPr/>
      </xdr:nvCxnSpPr>
      <xdr:spPr>
        <a:xfrm flipV="1">
          <a:off x="2908300" y="9870848"/>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34358</xdr:rowOff>
    </xdr:from>
    <xdr:to>
      <xdr:col>15</xdr:col>
      <xdr:colOff>50800</xdr:colOff>
      <xdr:row>57</xdr:row>
      <xdr:rowOff>107269</xdr:rowOff>
    </xdr:to>
    <xdr:cxnSp macro="">
      <xdr:nvCxnSpPr>
        <xdr:cNvPr id="126" name="直線コネクタ 125"/>
        <xdr:cNvCxnSpPr/>
      </xdr:nvCxnSpPr>
      <xdr:spPr>
        <a:xfrm>
          <a:off x="2019300" y="9807008"/>
          <a:ext cx="8890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34358</xdr:rowOff>
    </xdr:from>
    <xdr:to>
      <xdr:col>10</xdr:col>
      <xdr:colOff>114300</xdr:colOff>
      <xdr:row>57</xdr:row>
      <xdr:rowOff>121031</xdr:rowOff>
    </xdr:to>
    <xdr:cxnSp macro="">
      <xdr:nvCxnSpPr>
        <xdr:cNvPr id="129" name="直線コネクタ 128"/>
        <xdr:cNvCxnSpPr/>
      </xdr:nvCxnSpPr>
      <xdr:spPr>
        <a:xfrm flipV="1">
          <a:off x="1130300" y="9807008"/>
          <a:ext cx="889000" cy="8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11812</xdr:rowOff>
    </xdr:from>
    <xdr:to>
      <xdr:col>24</xdr:col>
      <xdr:colOff>114300</xdr:colOff>
      <xdr:row>57</xdr:row>
      <xdr:rowOff>113412</xdr:rowOff>
    </xdr:to>
    <xdr:sp macro="" textlink="">
      <xdr:nvSpPr>
        <xdr:cNvPr id="139" name="楕円 138"/>
        <xdr:cNvSpPr/>
      </xdr:nvSpPr>
      <xdr:spPr>
        <a:xfrm>
          <a:off x="4584700" y="97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161689</xdr:rowOff>
    </xdr:from>
    <xdr:ext cx="534377" cy="259045"/>
    <xdr:sp macro="" textlink="">
      <xdr:nvSpPr>
        <xdr:cNvPr id="140" name="物件費該当値テキスト"/>
        <xdr:cNvSpPr txBox="1"/>
      </xdr:nvSpPr>
      <xdr:spPr>
        <a:xfrm>
          <a:off x="4686300" y="97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47398</xdr:rowOff>
    </xdr:from>
    <xdr:to>
      <xdr:col>20</xdr:col>
      <xdr:colOff>38100</xdr:colOff>
      <xdr:row>57</xdr:row>
      <xdr:rowOff>148998</xdr:rowOff>
    </xdr:to>
    <xdr:sp macro="" textlink="">
      <xdr:nvSpPr>
        <xdr:cNvPr id="141" name="楕円 140"/>
        <xdr:cNvSpPr/>
      </xdr:nvSpPr>
      <xdr:spPr>
        <a:xfrm>
          <a:off x="3746500" y="982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140125</xdr:rowOff>
    </xdr:from>
    <xdr:ext cx="534377" cy="259045"/>
    <xdr:sp macro="" textlink="">
      <xdr:nvSpPr>
        <xdr:cNvPr id="142" name="テキスト ボックス 141"/>
        <xdr:cNvSpPr txBox="1"/>
      </xdr:nvSpPr>
      <xdr:spPr>
        <a:xfrm>
          <a:off x="3530111" y="991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56469</xdr:rowOff>
    </xdr:from>
    <xdr:to>
      <xdr:col>15</xdr:col>
      <xdr:colOff>101600</xdr:colOff>
      <xdr:row>57</xdr:row>
      <xdr:rowOff>158069</xdr:rowOff>
    </xdr:to>
    <xdr:sp macro="" textlink="">
      <xdr:nvSpPr>
        <xdr:cNvPr id="143" name="楕円 142"/>
        <xdr:cNvSpPr/>
      </xdr:nvSpPr>
      <xdr:spPr>
        <a:xfrm>
          <a:off x="2857500" y="98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149196</xdr:rowOff>
    </xdr:from>
    <xdr:ext cx="534377" cy="259045"/>
    <xdr:sp macro="" textlink="">
      <xdr:nvSpPr>
        <xdr:cNvPr id="144" name="テキスト ボックス 143"/>
        <xdr:cNvSpPr txBox="1"/>
      </xdr:nvSpPr>
      <xdr:spPr>
        <a:xfrm>
          <a:off x="2641111" y="992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155008</xdr:rowOff>
    </xdr:from>
    <xdr:to>
      <xdr:col>10</xdr:col>
      <xdr:colOff>165100</xdr:colOff>
      <xdr:row>57</xdr:row>
      <xdr:rowOff>85158</xdr:rowOff>
    </xdr:to>
    <xdr:sp macro="" textlink="">
      <xdr:nvSpPr>
        <xdr:cNvPr id="145" name="楕円 144"/>
        <xdr:cNvSpPr/>
      </xdr:nvSpPr>
      <xdr:spPr>
        <a:xfrm>
          <a:off x="1968500" y="97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101685</xdr:rowOff>
    </xdr:from>
    <xdr:ext cx="534377" cy="259045"/>
    <xdr:sp macro="" textlink="">
      <xdr:nvSpPr>
        <xdr:cNvPr id="146" name="テキスト ボックス 145"/>
        <xdr:cNvSpPr txBox="1"/>
      </xdr:nvSpPr>
      <xdr:spPr>
        <a:xfrm>
          <a:off x="1752111" y="95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70231</xdr:rowOff>
    </xdr:from>
    <xdr:to>
      <xdr:col>6</xdr:col>
      <xdr:colOff>38100</xdr:colOff>
      <xdr:row>58</xdr:row>
      <xdr:rowOff>381</xdr:rowOff>
    </xdr:to>
    <xdr:sp macro="" textlink="">
      <xdr:nvSpPr>
        <xdr:cNvPr id="147" name="楕円 146"/>
        <xdr:cNvSpPr/>
      </xdr:nvSpPr>
      <xdr:spPr>
        <a:xfrm>
          <a:off x="10795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162958</xdr:rowOff>
    </xdr:from>
    <xdr:ext cx="534377" cy="259045"/>
    <xdr:sp macro="" textlink="">
      <xdr:nvSpPr>
        <xdr:cNvPr id="148" name="テキスト ボックス 147"/>
        <xdr:cNvSpPr txBox="1"/>
      </xdr:nvSpPr>
      <xdr:spPr>
        <a:xfrm>
          <a:off x="863111" y="99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109410</xdr:rowOff>
    </xdr:from>
    <xdr:to>
      <xdr:col>24</xdr:col>
      <xdr:colOff>63500</xdr:colOff>
      <xdr:row>77</xdr:row>
      <xdr:rowOff>113334</xdr:rowOff>
    </xdr:to>
    <xdr:cxnSp macro="">
      <xdr:nvCxnSpPr>
        <xdr:cNvPr id="177" name="直線コネクタ 176"/>
        <xdr:cNvCxnSpPr/>
      </xdr:nvCxnSpPr>
      <xdr:spPr>
        <a:xfrm flipV="1">
          <a:off x="3797300" y="13311060"/>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113334</xdr:rowOff>
    </xdr:from>
    <xdr:to>
      <xdr:col>19</xdr:col>
      <xdr:colOff>177800</xdr:colOff>
      <xdr:row>78</xdr:row>
      <xdr:rowOff>1588</xdr:rowOff>
    </xdr:to>
    <xdr:cxnSp macro="">
      <xdr:nvCxnSpPr>
        <xdr:cNvPr id="180" name="直線コネクタ 179"/>
        <xdr:cNvCxnSpPr/>
      </xdr:nvCxnSpPr>
      <xdr:spPr>
        <a:xfrm flipV="1">
          <a:off x="2908300" y="13314984"/>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105905</xdr:rowOff>
    </xdr:from>
    <xdr:to>
      <xdr:col>15</xdr:col>
      <xdr:colOff>50800</xdr:colOff>
      <xdr:row>78</xdr:row>
      <xdr:rowOff>1588</xdr:rowOff>
    </xdr:to>
    <xdr:cxnSp macro="">
      <xdr:nvCxnSpPr>
        <xdr:cNvPr id="183" name="直線コネクタ 182"/>
        <xdr:cNvCxnSpPr/>
      </xdr:nvCxnSpPr>
      <xdr:spPr>
        <a:xfrm>
          <a:off x="2019300" y="13307555"/>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82589</xdr:rowOff>
    </xdr:from>
    <xdr:to>
      <xdr:col>10</xdr:col>
      <xdr:colOff>114300</xdr:colOff>
      <xdr:row>77</xdr:row>
      <xdr:rowOff>105905</xdr:rowOff>
    </xdr:to>
    <xdr:cxnSp macro="">
      <xdr:nvCxnSpPr>
        <xdr:cNvPr id="186" name="直線コネクタ 185"/>
        <xdr:cNvCxnSpPr/>
      </xdr:nvCxnSpPr>
      <xdr:spPr>
        <a:xfrm>
          <a:off x="1130300" y="13284239"/>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58610</xdr:rowOff>
    </xdr:from>
    <xdr:to>
      <xdr:col>24</xdr:col>
      <xdr:colOff>114300</xdr:colOff>
      <xdr:row>77</xdr:row>
      <xdr:rowOff>160210</xdr:rowOff>
    </xdr:to>
    <xdr:sp macro="" textlink="">
      <xdr:nvSpPr>
        <xdr:cNvPr id="196" name="楕円 195"/>
        <xdr:cNvSpPr/>
      </xdr:nvSpPr>
      <xdr:spPr>
        <a:xfrm>
          <a:off x="45847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37037</xdr:rowOff>
    </xdr:from>
    <xdr:ext cx="469744" cy="259045"/>
    <xdr:sp macro="" textlink="">
      <xdr:nvSpPr>
        <xdr:cNvPr id="197" name="維持補修費該当値テキスト"/>
        <xdr:cNvSpPr txBox="1"/>
      </xdr:nvSpPr>
      <xdr:spPr>
        <a:xfrm>
          <a:off x="4686300" y="1323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62534</xdr:rowOff>
    </xdr:from>
    <xdr:to>
      <xdr:col>20</xdr:col>
      <xdr:colOff>38100</xdr:colOff>
      <xdr:row>77</xdr:row>
      <xdr:rowOff>164134</xdr:rowOff>
    </xdr:to>
    <xdr:sp macro="" textlink="">
      <xdr:nvSpPr>
        <xdr:cNvPr id="198" name="楕円 197"/>
        <xdr:cNvSpPr/>
      </xdr:nvSpPr>
      <xdr:spPr>
        <a:xfrm>
          <a:off x="3746500" y="132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155261</xdr:rowOff>
    </xdr:from>
    <xdr:ext cx="469744" cy="259045"/>
    <xdr:sp macro="" textlink="">
      <xdr:nvSpPr>
        <xdr:cNvPr id="199" name="テキスト ボックス 198"/>
        <xdr:cNvSpPr txBox="1"/>
      </xdr:nvSpPr>
      <xdr:spPr>
        <a:xfrm>
          <a:off x="3562428" y="1335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122238</xdr:rowOff>
    </xdr:from>
    <xdr:to>
      <xdr:col>15</xdr:col>
      <xdr:colOff>101600</xdr:colOff>
      <xdr:row>78</xdr:row>
      <xdr:rowOff>52388</xdr:rowOff>
    </xdr:to>
    <xdr:sp macro="" textlink="">
      <xdr:nvSpPr>
        <xdr:cNvPr id="200" name="楕円 199"/>
        <xdr:cNvSpPr/>
      </xdr:nvSpPr>
      <xdr:spPr>
        <a:xfrm>
          <a:off x="2857500" y="13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43515</xdr:rowOff>
    </xdr:from>
    <xdr:ext cx="469744" cy="259045"/>
    <xdr:sp macro="" textlink="">
      <xdr:nvSpPr>
        <xdr:cNvPr id="201" name="テキスト ボックス 200"/>
        <xdr:cNvSpPr txBox="1"/>
      </xdr:nvSpPr>
      <xdr:spPr>
        <a:xfrm>
          <a:off x="2673428" y="134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55105</xdr:rowOff>
    </xdr:from>
    <xdr:to>
      <xdr:col>10</xdr:col>
      <xdr:colOff>165100</xdr:colOff>
      <xdr:row>77</xdr:row>
      <xdr:rowOff>156705</xdr:rowOff>
    </xdr:to>
    <xdr:sp macro="" textlink="">
      <xdr:nvSpPr>
        <xdr:cNvPr id="202" name="楕円 201"/>
        <xdr:cNvSpPr/>
      </xdr:nvSpPr>
      <xdr:spPr>
        <a:xfrm>
          <a:off x="1968500" y="132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147832</xdr:rowOff>
    </xdr:from>
    <xdr:ext cx="469744" cy="259045"/>
    <xdr:sp macro="" textlink="">
      <xdr:nvSpPr>
        <xdr:cNvPr id="203" name="テキスト ボックス 202"/>
        <xdr:cNvSpPr txBox="1"/>
      </xdr:nvSpPr>
      <xdr:spPr>
        <a:xfrm>
          <a:off x="1784428" y="133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31789</xdr:rowOff>
    </xdr:from>
    <xdr:to>
      <xdr:col>6</xdr:col>
      <xdr:colOff>38100</xdr:colOff>
      <xdr:row>77</xdr:row>
      <xdr:rowOff>133389</xdr:rowOff>
    </xdr:to>
    <xdr:sp macro="" textlink="">
      <xdr:nvSpPr>
        <xdr:cNvPr id="204" name="楕円 203"/>
        <xdr:cNvSpPr/>
      </xdr:nvSpPr>
      <xdr:spPr>
        <a:xfrm>
          <a:off x="1079500" y="132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124516</xdr:rowOff>
    </xdr:from>
    <xdr:ext cx="469744" cy="259045"/>
    <xdr:sp macro="" textlink="">
      <xdr:nvSpPr>
        <xdr:cNvPr id="205" name="テキスト ボックス 204"/>
        <xdr:cNvSpPr txBox="1"/>
      </xdr:nvSpPr>
      <xdr:spPr>
        <a:xfrm>
          <a:off x="895428" y="133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133426</xdr:rowOff>
    </xdr:from>
    <xdr:to>
      <xdr:col>24</xdr:col>
      <xdr:colOff>63500</xdr:colOff>
      <xdr:row>96</xdr:row>
      <xdr:rowOff>32258</xdr:rowOff>
    </xdr:to>
    <xdr:cxnSp macro="">
      <xdr:nvCxnSpPr>
        <xdr:cNvPr id="235" name="直線コネクタ 234"/>
        <xdr:cNvCxnSpPr/>
      </xdr:nvCxnSpPr>
      <xdr:spPr>
        <a:xfrm>
          <a:off x="3797300" y="16421176"/>
          <a:ext cx="838200" cy="7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133426</xdr:rowOff>
    </xdr:from>
    <xdr:to>
      <xdr:col>19</xdr:col>
      <xdr:colOff>177800</xdr:colOff>
      <xdr:row>96</xdr:row>
      <xdr:rowOff>64655</xdr:rowOff>
    </xdr:to>
    <xdr:cxnSp macro="">
      <xdr:nvCxnSpPr>
        <xdr:cNvPr id="238" name="直線コネクタ 237"/>
        <xdr:cNvCxnSpPr/>
      </xdr:nvCxnSpPr>
      <xdr:spPr>
        <a:xfrm flipV="1">
          <a:off x="2908300" y="16421176"/>
          <a:ext cx="8890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64655</xdr:rowOff>
    </xdr:from>
    <xdr:to>
      <xdr:col>15</xdr:col>
      <xdr:colOff>50800</xdr:colOff>
      <xdr:row>96</xdr:row>
      <xdr:rowOff>128372</xdr:rowOff>
    </xdr:to>
    <xdr:cxnSp macro="">
      <xdr:nvCxnSpPr>
        <xdr:cNvPr id="241" name="直線コネクタ 240"/>
        <xdr:cNvCxnSpPr/>
      </xdr:nvCxnSpPr>
      <xdr:spPr>
        <a:xfrm flipV="1">
          <a:off x="2019300" y="16523855"/>
          <a:ext cx="889000" cy="6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128372</xdr:rowOff>
    </xdr:from>
    <xdr:to>
      <xdr:col>10</xdr:col>
      <xdr:colOff>114300</xdr:colOff>
      <xdr:row>97</xdr:row>
      <xdr:rowOff>22479</xdr:rowOff>
    </xdr:to>
    <xdr:cxnSp macro="">
      <xdr:nvCxnSpPr>
        <xdr:cNvPr id="244" name="直線コネクタ 243"/>
        <xdr:cNvCxnSpPr/>
      </xdr:nvCxnSpPr>
      <xdr:spPr>
        <a:xfrm flipV="1">
          <a:off x="1130300" y="16587572"/>
          <a:ext cx="8890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152908</xdr:rowOff>
    </xdr:from>
    <xdr:to>
      <xdr:col>24</xdr:col>
      <xdr:colOff>114300</xdr:colOff>
      <xdr:row>96</xdr:row>
      <xdr:rowOff>83058</xdr:rowOff>
    </xdr:to>
    <xdr:sp macro="" textlink="">
      <xdr:nvSpPr>
        <xdr:cNvPr id="254" name="楕円 253"/>
        <xdr:cNvSpPr/>
      </xdr:nvSpPr>
      <xdr:spPr>
        <a:xfrm>
          <a:off x="4584700" y="164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131335</xdr:rowOff>
    </xdr:from>
    <xdr:ext cx="534377" cy="259045"/>
    <xdr:sp macro="" textlink="">
      <xdr:nvSpPr>
        <xdr:cNvPr id="255" name="扶助費該当値テキスト"/>
        <xdr:cNvSpPr txBox="1"/>
      </xdr:nvSpPr>
      <xdr:spPr>
        <a:xfrm>
          <a:off x="4686300" y="164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82626</xdr:rowOff>
    </xdr:from>
    <xdr:to>
      <xdr:col>20</xdr:col>
      <xdr:colOff>38100</xdr:colOff>
      <xdr:row>96</xdr:row>
      <xdr:rowOff>12776</xdr:rowOff>
    </xdr:to>
    <xdr:sp macro="" textlink="">
      <xdr:nvSpPr>
        <xdr:cNvPr id="256" name="楕円 255"/>
        <xdr:cNvSpPr/>
      </xdr:nvSpPr>
      <xdr:spPr>
        <a:xfrm>
          <a:off x="3746500" y="163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3903</xdr:rowOff>
    </xdr:from>
    <xdr:ext cx="534377" cy="259045"/>
    <xdr:sp macro="" textlink="">
      <xdr:nvSpPr>
        <xdr:cNvPr id="257" name="テキスト ボックス 256"/>
        <xdr:cNvSpPr txBox="1"/>
      </xdr:nvSpPr>
      <xdr:spPr>
        <a:xfrm>
          <a:off x="3530111" y="164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13855</xdr:rowOff>
    </xdr:from>
    <xdr:to>
      <xdr:col>15</xdr:col>
      <xdr:colOff>101600</xdr:colOff>
      <xdr:row>96</xdr:row>
      <xdr:rowOff>115455</xdr:rowOff>
    </xdr:to>
    <xdr:sp macro="" textlink="">
      <xdr:nvSpPr>
        <xdr:cNvPr id="258" name="楕円 257"/>
        <xdr:cNvSpPr/>
      </xdr:nvSpPr>
      <xdr:spPr>
        <a:xfrm>
          <a:off x="2857500" y="16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106582</xdr:rowOff>
    </xdr:from>
    <xdr:ext cx="534377" cy="259045"/>
    <xdr:sp macro="" textlink="">
      <xdr:nvSpPr>
        <xdr:cNvPr id="259" name="テキスト ボックス 258"/>
        <xdr:cNvSpPr txBox="1"/>
      </xdr:nvSpPr>
      <xdr:spPr>
        <a:xfrm>
          <a:off x="2641111" y="165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77572</xdr:rowOff>
    </xdr:from>
    <xdr:to>
      <xdr:col>10</xdr:col>
      <xdr:colOff>165100</xdr:colOff>
      <xdr:row>97</xdr:row>
      <xdr:rowOff>7722</xdr:rowOff>
    </xdr:to>
    <xdr:sp macro="" textlink="">
      <xdr:nvSpPr>
        <xdr:cNvPr id="260" name="楕円 259"/>
        <xdr:cNvSpPr/>
      </xdr:nvSpPr>
      <xdr:spPr>
        <a:xfrm>
          <a:off x="1968500" y="165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170299</xdr:rowOff>
    </xdr:from>
    <xdr:ext cx="534377" cy="259045"/>
    <xdr:sp macro="" textlink="">
      <xdr:nvSpPr>
        <xdr:cNvPr id="261" name="テキスト ボックス 260"/>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143129</xdr:rowOff>
    </xdr:from>
    <xdr:to>
      <xdr:col>6</xdr:col>
      <xdr:colOff>38100</xdr:colOff>
      <xdr:row>97</xdr:row>
      <xdr:rowOff>73279</xdr:rowOff>
    </xdr:to>
    <xdr:sp macro="" textlink="">
      <xdr:nvSpPr>
        <xdr:cNvPr id="262" name="楕円 261"/>
        <xdr:cNvSpPr/>
      </xdr:nvSpPr>
      <xdr:spPr>
        <a:xfrm>
          <a:off x="1079500" y="166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64406</xdr:rowOff>
    </xdr:from>
    <xdr:ext cx="534377" cy="259045"/>
    <xdr:sp macro="" textlink="">
      <xdr:nvSpPr>
        <xdr:cNvPr id="263" name="テキスト ボックス 262"/>
        <xdr:cNvSpPr txBox="1"/>
      </xdr:nvSpPr>
      <xdr:spPr>
        <a:xfrm>
          <a:off x="863111" y="166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30025</xdr:rowOff>
    </xdr:from>
    <xdr:to>
      <xdr:col>55</xdr:col>
      <xdr:colOff>0</xdr:colOff>
      <xdr:row>37</xdr:row>
      <xdr:rowOff>36880</xdr:rowOff>
    </xdr:to>
    <xdr:cxnSp macro="">
      <xdr:nvCxnSpPr>
        <xdr:cNvPr id="290" name="直線コネクタ 289"/>
        <xdr:cNvCxnSpPr/>
      </xdr:nvCxnSpPr>
      <xdr:spPr>
        <a:xfrm flipV="1">
          <a:off x="9639300" y="6373675"/>
          <a:ext cx="8382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13158</xdr:rowOff>
    </xdr:from>
    <xdr:to>
      <xdr:col>50</xdr:col>
      <xdr:colOff>114300</xdr:colOff>
      <xdr:row>37</xdr:row>
      <xdr:rowOff>36880</xdr:rowOff>
    </xdr:to>
    <xdr:cxnSp macro="">
      <xdr:nvCxnSpPr>
        <xdr:cNvPr id="293" name="直線コネクタ 292"/>
        <xdr:cNvCxnSpPr/>
      </xdr:nvCxnSpPr>
      <xdr:spPr>
        <a:xfrm>
          <a:off x="8750300" y="6356808"/>
          <a:ext cx="889000" cy="2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3626</xdr:rowOff>
    </xdr:from>
    <xdr:to>
      <xdr:col>45</xdr:col>
      <xdr:colOff>177800</xdr:colOff>
      <xdr:row>37</xdr:row>
      <xdr:rowOff>13158</xdr:rowOff>
    </xdr:to>
    <xdr:cxnSp macro="">
      <xdr:nvCxnSpPr>
        <xdr:cNvPr id="296" name="直線コネクタ 295"/>
        <xdr:cNvCxnSpPr/>
      </xdr:nvCxnSpPr>
      <xdr:spPr>
        <a:xfrm>
          <a:off x="7861300" y="6347276"/>
          <a:ext cx="889000" cy="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3626</xdr:rowOff>
    </xdr:from>
    <xdr:to>
      <xdr:col>41</xdr:col>
      <xdr:colOff>50800</xdr:colOff>
      <xdr:row>37</xdr:row>
      <xdr:rowOff>43766</xdr:rowOff>
    </xdr:to>
    <xdr:cxnSp macro="">
      <xdr:nvCxnSpPr>
        <xdr:cNvPr id="299" name="直線コネクタ 298"/>
        <xdr:cNvCxnSpPr/>
      </xdr:nvCxnSpPr>
      <xdr:spPr>
        <a:xfrm flipV="1">
          <a:off x="6972300" y="6347276"/>
          <a:ext cx="889000" cy="4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150675</xdr:rowOff>
    </xdr:from>
    <xdr:to>
      <xdr:col>55</xdr:col>
      <xdr:colOff>50800</xdr:colOff>
      <xdr:row>37</xdr:row>
      <xdr:rowOff>80825</xdr:rowOff>
    </xdr:to>
    <xdr:sp macro="" textlink="">
      <xdr:nvSpPr>
        <xdr:cNvPr id="309" name="楕円 308"/>
        <xdr:cNvSpPr/>
      </xdr:nvSpPr>
      <xdr:spPr>
        <a:xfrm>
          <a:off x="10426700" y="63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129102</xdr:rowOff>
    </xdr:from>
    <xdr:ext cx="599010" cy="259045"/>
    <xdr:sp macro="" textlink="">
      <xdr:nvSpPr>
        <xdr:cNvPr id="310" name="補助費等該当値テキスト"/>
        <xdr:cNvSpPr txBox="1"/>
      </xdr:nvSpPr>
      <xdr:spPr>
        <a:xfrm>
          <a:off x="10528300" y="630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157530</xdr:rowOff>
    </xdr:from>
    <xdr:to>
      <xdr:col>50</xdr:col>
      <xdr:colOff>165100</xdr:colOff>
      <xdr:row>37</xdr:row>
      <xdr:rowOff>87680</xdr:rowOff>
    </xdr:to>
    <xdr:sp macro="" textlink="">
      <xdr:nvSpPr>
        <xdr:cNvPr id="311" name="楕円 310"/>
        <xdr:cNvSpPr/>
      </xdr:nvSpPr>
      <xdr:spPr>
        <a:xfrm>
          <a:off x="9588500" y="63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104207</xdr:rowOff>
    </xdr:from>
    <xdr:ext cx="599010" cy="259045"/>
    <xdr:sp macro="" textlink="">
      <xdr:nvSpPr>
        <xdr:cNvPr id="312" name="テキスト ボックス 311"/>
        <xdr:cNvSpPr txBox="1"/>
      </xdr:nvSpPr>
      <xdr:spPr>
        <a:xfrm>
          <a:off x="9339795" y="61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133808</xdr:rowOff>
    </xdr:from>
    <xdr:to>
      <xdr:col>46</xdr:col>
      <xdr:colOff>38100</xdr:colOff>
      <xdr:row>37</xdr:row>
      <xdr:rowOff>63958</xdr:rowOff>
    </xdr:to>
    <xdr:sp macro="" textlink="">
      <xdr:nvSpPr>
        <xdr:cNvPr id="313" name="楕円 312"/>
        <xdr:cNvSpPr/>
      </xdr:nvSpPr>
      <xdr:spPr>
        <a:xfrm>
          <a:off x="8699500" y="63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80485</xdr:rowOff>
    </xdr:from>
    <xdr:ext cx="599010" cy="259045"/>
    <xdr:sp macro="" textlink="">
      <xdr:nvSpPr>
        <xdr:cNvPr id="314" name="テキスト ボックス 313"/>
        <xdr:cNvSpPr txBox="1"/>
      </xdr:nvSpPr>
      <xdr:spPr>
        <a:xfrm>
          <a:off x="8450795" y="608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124276</xdr:rowOff>
    </xdr:from>
    <xdr:to>
      <xdr:col>41</xdr:col>
      <xdr:colOff>101600</xdr:colOff>
      <xdr:row>37</xdr:row>
      <xdr:rowOff>54426</xdr:rowOff>
    </xdr:to>
    <xdr:sp macro="" textlink="">
      <xdr:nvSpPr>
        <xdr:cNvPr id="315" name="楕円 314"/>
        <xdr:cNvSpPr/>
      </xdr:nvSpPr>
      <xdr:spPr>
        <a:xfrm>
          <a:off x="7810500" y="62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70953</xdr:rowOff>
    </xdr:from>
    <xdr:ext cx="599010" cy="259045"/>
    <xdr:sp macro="" textlink="">
      <xdr:nvSpPr>
        <xdr:cNvPr id="316" name="テキスト ボックス 315"/>
        <xdr:cNvSpPr txBox="1"/>
      </xdr:nvSpPr>
      <xdr:spPr>
        <a:xfrm>
          <a:off x="7561795" y="60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164416</xdr:rowOff>
    </xdr:from>
    <xdr:to>
      <xdr:col>36</xdr:col>
      <xdr:colOff>165100</xdr:colOff>
      <xdr:row>37</xdr:row>
      <xdr:rowOff>94566</xdr:rowOff>
    </xdr:to>
    <xdr:sp macro="" textlink="">
      <xdr:nvSpPr>
        <xdr:cNvPr id="317" name="楕円 316"/>
        <xdr:cNvSpPr/>
      </xdr:nvSpPr>
      <xdr:spPr>
        <a:xfrm>
          <a:off x="6921500" y="63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111093</xdr:rowOff>
    </xdr:from>
    <xdr:ext cx="599010" cy="259045"/>
    <xdr:sp macro="" textlink="">
      <xdr:nvSpPr>
        <xdr:cNvPr id="318" name="テキスト ボックス 317"/>
        <xdr:cNvSpPr txBox="1"/>
      </xdr:nvSpPr>
      <xdr:spPr>
        <a:xfrm>
          <a:off x="6672795" y="611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23888</xdr:rowOff>
    </xdr:from>
    <xdr:to>
      <xdr:col>55</xdr:col>
      <xdr:colOff>0</xdr:colOff>
      <xdr:row>59</xdr:row>
      <xdr:rowOff>40303</xdr:rowOff>
    </xdr:to>
    <xdr:cxnSp macro="">
      <xdr:nvCxnSpPr>
        <xdr:cNvPr id="349" name="直線コネクタ 348"/>
        <xdr:cNvCxnSpPr/>
      </xdr:nvCxnSpPr>
      <xdr:spPr>
        <a:xfrm>
          <a:off x="9639300" y="10139438"/>
          <a:ext cx="8382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152915</xdr:rowOff>
    </xdr:from>
    <xdr:to>
      <xdr:col>50</xdr:col>
      <xdr:colOff>114300</xdr:colOff>
      <xdr:row>59</xdr:row>
      <xdr:rowOff>23888</xdr:rowOff>
    </xdr:to>
    <xdr:cxnSp macro="">
      <xdr:nvCxnSpPr>
        <xdr:cNvPr id="352" name="直線コネクタ 351"/>
        <xdr:cNvCxnSpPr/>
      </xdr:nvCxnSpPr>
      <xdr:spPr>
        <a:xfrm>
          <a:off x="8750300" y="10097015"/>
          <a:ext cx="889000" cy="4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101449</xdr:rowOff>
    </xdr:from>
    <xdr:to>
      <xdr:col>45</xdr:col>
      <xdr:colOff>177800</xdr:colOff>
      <xdr:row>58</xdr:row>
      <xdr:rowOff>152915</xdr:rowOff>
    </xdr:to>
    <xdr:cxnSp macro="">
      <xdr:nvCxnSpPr>
        <xdr:cNvPr id="355" name="直線コネクタ 354"/>
        <xdr:cNvCxnSpPr/>
      </xdr:nvCxnSpPr>
      <xdr:spPr>
        <a:xfrm>
          <a:off x="7861300" y="10045549"/>
          <a:ext cx="889000" cy="5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64610</xdr:rowOff>
    </xdr:from>
    <xdr:to>
      <xdr:col>41</xdr:col>
      <xdr:colOff>50800</xdr:colOff>
      <xdr:row>58</xdr:row>
      <xdr:rowOff>101449</xdr:rowOff>
    </xdr:to>
    <xdr:cxnSp macro="">
      <xdr:nvCxnSpPr>
        <xdr:cNvPr id="358" name="直線コネクタ 357"/>
        <xdr:cNvCxnSpPr/>
      </xdr:nvCxnSpPr>
      <xdr:spPr>
        <a:xfrm>
          <a:off x="6972300" y="10008710"/>
          <a:ext cx="889000" cy="3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160953</xdr:rowOff>
    </xdr:from>
    <xdr:to>
      <xdr:col>55</xdr:col>
      <xdr:colOff>50800</xdr:colOff>
      <xdr:row>59</xdr:row>
      <xdr:rowOff>91103</xdr:rowOff>
    </xdr:to>
    <xdr:sp macro="" textlink="">
      <xdr:nvSpPr>
        <xdr:cNvPr id="368" name="楕円 367"/>
        <xdr:cNvSpPr/>
      </xdr:nvSpPr>
      <xdr:spPr>
        <a:xfrm>
          <a:off x="10426700" y="101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75880</xdr:rowOff>
    </xdr:from>
    <xdr:ext cx="534377" cy="259045"/>
    <xdr:sp macro="" textlink="">
      <xdr:nvSpPr>
        <xdr:cNvPr id="369" name="普通建設事業費該当値テキスト"/>
        <xdr:cNvSpPr txBox="1"/>
      </xdr:nvSpPr>
      <xdr:spPr>
        <a:xfrm>
          <a:off x="10528300" y="100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144538</xdr:rowOff>
    </xdr:from>
    <xdr:to>
      <xdr:col>50</xdr:col>
      <xdr:colOff>165100</xdr:colOff>
      <xdr:row>59</xdr:row>
      <xdr:rowOff>74688</xdr:rowOff>
    </xdr:to>
    <xdr:sp macro="" textlink="">
      <xdr:nvSpPr>
        <xdr:cNvPr id="370" name="楕円 369"/>
        <xdr:cNvSpPr/>
      </xdr:nvSpPr>
      <xdr:spPr>
        <a:xfrm>
          <a:off x="9588500" y="100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65815</xdr:rowOff>
    </xdr:from>
    <xdr:ext cx="534377" cy="259045"/>
    <xdr:sp macro="" textlink="">
      <xdr:nvSpPr>
        <xdr:cNvPr id="371" name="テキスト ボックス 370"/>
        <xdr:cNvSpPr txBox="1"/>
      </xdr:nvSpPr>
      <xdr:spPr>
        <a:xfrm>
          <a:off x="9372111" y="101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102115</xdr:rowOff>
    </xdr:from>
    <xdr:to>
      <xdr:col>46</xdr:col>
      <xdr:colOff>38100</xdr:colOff>
      <xdr:row>59</xdr:row>
      <xdr:rowOff>32265</xdr:rowOff>
    </xdr:to>
    <xdr:sp macro="" textlink="">
      <xdr:nvSpPr>
        <xdr:cNvPr id="372" name="楕円 371"/>
        <xdr:cNvSpPr/>
      </xdr:nvSpPr>
      <xdr:spPr>
        <a:xfrm>
          <a:off x="8699500" y="100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23392</xdr:rowOff>
    </xdr:from>
    <xdr:ext cx="534377" cy="259045"/>
    <xdr:sp macro="" textlink="">
      <xdr:nvSpPr>
        <xdr:cNvPr id="373" name="テキスト ボックス 372"/>
        <xdr:cNvSpPr txBox="1"/>
      </xdr:nvSpPr>
      <xdr:spPr>
        <a:xfrm>
          <a:off x="8483111" y="101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50649</xdr:rowOff>
    </xdr:from>
    <xdr:to>
      <xdr:col>41</xdr:col>
      <xdr:colOff>101600</xdr:colOff>
      <xdr:row>58</xdr:row>
      <xdr:rowOff>152249</xdr:rowOff>
    </xdr:to>
    <xdr:sp macro="" textlink="">
      <xdr:nvSpPr>
        <xdr:cNvPr id="374" name="楕円 373"/>
        <xdr:cNvSpPr/>
      </xdr:nvSpPr>
      <xdr:spPr>
        <a:xfrm>
          <a:off x="7810500" y="99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143376</xdr:rowOff>
    </xdr:from>
    <xdr:ext cx="599010" cy="259045"/>
    <xdr:sp macro="" textlink="">
      <xdr:nvSpPr>
        <xdr:cNvPr id="375" name="テキスト ボックス 374"/>
        <xdr:cNvSpPr txBox="1"/>
      </xdr:nvSpPr>
      <xdr:spPr>
        <a:xfrm>
          <a:off x="7561795" y="1008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13810</xdr:rowOff>
    </xdr:from>
    <xdr:to>
      <xdr:col>36</xdr:col>
      <xdr:colOff>165100</xdr:colOff>
      <xdr:row>58</xdr:row>
      <xdr:rowOff>115410</xdr:rowOff>
    </xdr:to>
    <xdr:sp macro="" textlink="">
      <xdr:nvSpPr>
        <xdr:cNvPr id="376" name="楕円 375"/>
        <xdr:cNvSpPr/>
      </xdr:nvSpPr>
      <xdr:spPr>
        <a:xfrm>
          <a:off x="6921500" y="99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106537</xdr:rowOff>
    </xdr:from>
    <xdr:ext cx="599010" cy="259045"/>
    <xdr:sp macro="" textlink="">
      <xdr:nvSpPr>
        <xdr:cNvPr id="377" name="テキスト ボックス 376"/>
        <xdr:cNvSpPr txBox="1"/>
      </xdr:nvSpPr>
      <xdr:spPr>
        <a:xfrm>
          <a:off x="6672795" y="100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134063</xdr:rowOff>
    </xdr:from>
    <xdr:to>
      <xdr:col>55</xdr:col>
      <xdr:colOff>0</xdr:colOff>
      <xdr:row>78</xdr:row>
      <xdr:rowOff>138519</xdr:rowOff>
    </xdr:to>
    <xdr:cxnSp macro="">
      <xdr:nvCxnSpPr>
        <xdr:cNvPr id="404" name="直線コネクタ 403"/>
        <xdr:cNvCxnSpPr/>
      </xdr:nvCxnSpPr>
      <xdr:spPr>
        <a:xfrm>
          <a:off x="9639300" y="13507163"/>
          <a:ext cx="838200" cy="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6426</xdr:rowOff>
    </xdr:from>
    <xdr:to>
      <xdr:col>50</xdr:col>
      <xdr:colOff>114300</xdr:colOff>
      <xdr:row>78</xdr:row>
      <xdr:rowOff>134063</xdr:rowOff>
    </xdr:to>
    <xdr:cxnSp macro="">
      <xdr:nvCxnSpPr>
        <xdr:cNvPr id="407" name="直線コネクタ 406"/>
        <xdr:cNvCxnSpPr/>
      </xdr:nvCxnSpPr>
      <xdr:spPr>
        <a:xfrm>
          <a:off x="8750300" y="13379526"/>
          <a:ext cx="889000" cy="1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146394</xdr:rowOff>
    </xdr:from>
    <xdr:to>
      <xdr:col>45</xdr:col>
      <xdr:colOff>177800</xdr:colOff>
      <xdr:row>78</xdr:row>
      <xdr:rowOff>6426</xdr:rowOff>
    </xdr:to>
    <xdr:cxnSp macro="">
      <xdr:nvCxnSpPr>
        <xdr:cNvPr id="410" name="直線コネクタ 409"/>
        <xdr:cNvCxnSpPr/>
      </xdr:nvCxnSpPr>
      <xdr:spPr>
        <a:xfrm>
          <a:off x="7861300" y="13348044"/>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35771</xdr:rowOff>
    </xdr:from>
    <xdr:ext cx="534377" cy="259045"/>
    <xdr:sp macro="" textlink="">
      <xdr:nvSpPr>
        <xdr:cNvPr id="414" name="テキスト ボックス 413"/>
        <xdr:cNvSpPr txBox="1"/>
      </xdr:nvSpPr>
      <xdr:spPr>
        <a:xfrm>
          <a:off x="7594111" y="134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87719</xdr:rowOff>
    </xdr:from>
    <xdr:to>
      <xdr:col>55</xdr:col>
      <xdr:colOff>50800</xdr:colOff>
      <xdr:row>79</xdr:row>
      <xdr:rowOff>17869</xdr:rowOff>
    </xdr:to>
    <xdr:sp macro="" textlink="">
      <xdr:nvSpPr>
        <xdr:cNvPr id="420" name="楕円 419"/>
        <xdr:cNvSpPr/>
      </xdr:nvSpPr>
      <xdr:spPr>
        <a:xfrm>
          <a:off x="10426700" y="134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2646</xdr:rowOff>
    </xdr:from>
    <xdr:ext cx="378565" cy="259045"/>
    <xdr:sp macro="" textlink="">
      <xdr:nvSpPr>
        <xdr:cNvPr id="421" name="普通建設事業費 （ うち新規整備　）該当値テキスト"/>
        <xdr:cNvSpPr txBox="1"/>
      </xdr:nvSpPr>
      <xdr:spPr>
        <a:xfrm>
          <a:off x="10528300" y="1337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83263</xdr:rowOff>
    </xdr:from>
    <xdr:to>
      <xdr:col>50</xdr:col>
      <xdr:colOff>165100</xdr:colOff>
      <xdr:row>79</xdr:row>
      <xdr:rowOff>13413</xdr:rowOff>
    </xdr:to>
    <xdr:sp macro="" textlink="">
      <xdr:nvSpPr>
        <xdr:cNvPr id="422" name="楕円 421"/>
        <xdr:cNvSpPr/>
      </xdr:nvSpPr>
      <xdr:spPr>
        <a:xfrm>
          <a:off x="9588500" y="13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4540</xdr:rowOff>
    </xdr:from>
    <xdr:ext cx="469744" cy="259045"/>
    <xdr:sp macro="" textlink="">
      <xdr:nvSpPr>
        <xdr:cNvPr id="423" name="テキスト ボックス 422"/>
        <xdr:cNvSpPr txBox="1"/>
      </xdr:nvSpPr>
      <xdr:spPr>
        <a:xfrm>
          <a:off x="9404428" y="13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127076</xdr:rowOff>
    </xdr:from>
    <xdr:to>
      <xdr:col>46</xdr:col>
      <xdr:colOff>38100</xdr:colOff>
      <xdr:row>78</xdr:row>
      <xdr:rowOff>57226</xdr:rowOff>
    </xdr:to>
    <xdr:sp macro="" textlink="">
      <xdr:nvSpPr>
        <xdr:cNvPr id="424" name="楕円 423"/>
        <xdr:cNvSpPr/>
      </xdr:nvSpPr>
      <xdr:spPr>
        <a:xfrm>
          <a:off x="8699500" y="133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73753</xdr:rowOff>
    </xdr:from>
    <xdr:ext cx="534377" cy="259045"/>
    <xdr:sp macro="" textlink="">
      <xdr:nvSpPr>
        <xdr:cNvPr id="425" name="テキスト ボックス 424"/>
        <xdr:cNvSpPr txBox="1"/>
      </xdr:nvSpPr>
      <xdr:spPr>
        <a:xfrm>
          <a:off x="8483111" y="131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95594</xdr:rowOff>
    </xdr:from>
    <xdr:to>
      <xdr:col>41</xdr:col>
      <xdr:colOff>101600</xdr:colOff>
      <xdr:row>78</xdr:row>
      <xdr:rowOff>25744</xdr:rowOff>
    </xdr:to>
    <xdr:sp macro="" textlink="">
      <xdr:nvSpPr>
        <xdr:cNvPr id="426" name="楕円 425"/>
        <xdr:cNvSpPr/>
      </xdr:nvSpPr>
      <xdr:spPr>
        <a:xfrm>
          <a:off x="7810500" y="132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42271</xdr:rowOff>
    </xdr:from>
    <xdr:ext cx="534377" cy="259045"/>
    <xdr:sp macro="" textlink="">
      <xdr:nvSpPr>
        <xdr:cNvPr id="427" name="テキスト ボックス 426"/>
        <xdr:cNvSpPr txBox="1"/>
      </xdr:nvSpPr>
      <xdr:spPr>
        <a:xfrm>
          <a:off x="7594111" y="130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51437</xdr:rowOff>
    </xdr:from>
    <xdr:to>
      <xdr:col>55</xdr:col>
      <xdr:colOff>0</xdr:colOff>
      <xdr:row>98</xdr:row>
      <xdr:rowOff>52870</xdr:rowOff>
    </xdr:to>
    <xdr:cxnSp macro="">
      <xdr:nvCxnSpPr>
        <xdr:cNvPr id="456" name="直線コネクタ 455"/>
        <xdr:cNvCxnSpPr/>
      </xdr:nvCxnSpPr>
      <xdr:spPr>
        <a:xfrm>
          <a:off x="9639300" y="16853537"/>
          <a:ext cx="8382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51437</xdr:rowOff>
    </xdr:from>
    <xdr:to>
      <xdr:col>50</xdr:col>
      <xdr:colOff>114300</xdr:colOff>
      <xdr:row>98</xdr:row>
      <xdr:rowOff>171140</xdr:rowOff>
    </xdr:to>
    <xdr:cxnSp macro="">
      <xdr:nvCxnSpPr>
        <xdr:cNvPr id="459" name="直線コネクタ 458"/>
        <xdr:cNvCxnSpPr/>
      </xdr:nvCxnSpPr>
      <xdr:spPr>
        <a:xfrm flipV="1">
          <a:off x="8750300" y="16853537"/>
          <a:ext cx="889000" cy="1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104603</xdr:rowOff>
    </xdr:from>
    <xdr:to>
      <xdr:col>45</xdr:col>
      <xdr:colOff>177800</xdr:colOff>
      <xdr:row>98</xdr:row>
      <xdr:rowOff>171140</xdr:rowOff>
    </xdr:to>
    <xdr:cxnSp macro="">
      <xdr:nvCxnSpPr>
        <xdr:cNvPr id="462" name="直線コネクタ 461"/>
        <xdr:cNvCxnSpPr/>
      </xdr:nvCxnSpPr>
      <xdr:spPr>
        <a:xfrm>
          <a:off x="7861300" y="16906703"/>
          <a:ext cx="889000" cy="6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2070</xdr:rowOff>
    </xdr:from>
    <xdr:to>
      <xdr:col>55</xdr:col>
      <xdr:colOff>50800</xdr:colOff>
      <xdr:row>98</xdr:row>
      <xdr:rowOff>103670</xdr:rowOff>
    </xdr:to>
    <xdr:sp macro="" textlink="">
      <xdr:nvSpPr>
        <xdr:cNvPr id="472" name="楕円 471"/>
        <xdr:cNvSpPr/>
      </xdr:nvSpPr>
      <xdr:spPr>
        <a:xfrm>
          <a:off x="10426700" y="168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151947</xdr:rowOff>
    </xdr:from>
    <xdr:ext cx="534377" cy="259045"/>
    <xdr:sp macro="" textlink="">
      <xdr:nvSpPr>
        <xdr:cNvPr id="473" name="普通建設事業費 （ うち更新整備　）該当値テキスト"/>
        <xdr:cNvSpPr txBox="1"/>
      </xdr:nvSpPr>
      <xdr:spPr>
        <a:xfrm>
          <a:off x="10528300" y="167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637</xdr:rowOff>
    </xdr:from>
    <xdr:to>
      <xdr:col>50</xdr:col>
      <xdr:colOff>165100</xdr:colOff>
      <xdr:row>98</xdr:row>
      <xdr:rowOff>102237</xdr:rowOff>
    </xdr:to>
    <xdr:sp macro="" textlink="">
      <xdr:nvSpPr>
        <xdr:cNvPr id="474" name="楕円 473"/>
        <xdr:cNvSpPr/>
      </xdr:nvSpPr>
      <xdr:spPr>
        <a:xfrm>
          <a:off x="9588500" y="168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93364</xdr:rowOff>
    </xdr:from>
    <xdr:ext cx="534377" cy="259045"/>
    <xdr:sp macro="" textlink="">
      <xdr:nvSpPr>
        <xdr:cNvPr id="475" name="テキスト ボックス 474"/>
        <xdr:cNvSpPr txBox="1"/>
      </xdr:nvSpPr>
      <xdr:spPr>
        <a:xfrm>
          <a:off x="9372111" y="168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120340</xdr:rowOff>
    </xdr:from>
    <xdr:to>
      <xdr:col>46</xdr:col>
      <xdr:colOff>38100</xdr:colOff>
      <xdr:row>99</xdr:row>
      <xdr:rowOff>50490</xdr:rowOff>
    </xdr:to>
    <xdr:sp macro="" textlink="">
      <xdr:nvSpPr>
        <xdr:cNvPr id="476" name="楕円 475"/>
        <xdr:cNvSpPr/>
      </xdr:nvSpPr>
      <xdr:spPr>
        <a:xfrm>
          <a:off x="8699500" y="169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41617</xdr:rowOff>
    </xdr:from>
    <xdr:ext cx="469744" cy="259045"/>
    <xdr:sp macro="" textlink="">
      <xdr:nvSpPr>
        <xdr:cNvPr id="477" name="テキスト ボックス 476"/>
        <xdr:cNvSpPr txBox="1"/>
      </xdr:nvSpPr>
      <xdr:spPr>
        <a:xfrm>
          <a:off x="8515428" y="170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53803</xdr:rowOff>
    </xdr:from>
    <xdr:to>
      <xdr:col>41</xdr:col>
      <xdr:colOff>101600</xdr:colOff>
      <xdr:row>98</xdr:row>
      <xdr:rowOff>155403</xdr:rowOff>
    </xdr:to>
    <xdr:sp macro="" textlink="">
      <xdr:nvSpPr>
        <xdr:cNvPr id="478" name="楕円 477"/>
        <xdr:cNvSpPr/>
      </xdr:nvSpPr>
      <xdr:spPr>
        <a:xfrm>
          <a:off x="7810500" y="168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146530</xdr:rowOff>
    </xdr:from>
    <xdr:ext cx="534377" cy="259045"/>
    <xdr:sp macro="" textlink="">
      <xdr:nvSpPr>
        <xdr:cNvPr id="479" name="テキスト ボックス 478"/>
        <xdr:cNvSpPr txBox="1"/>
      </xdr:nvSpPr>
      <xdr:spPr>
        <a:xfrm>
          <a:off x="7594111" y="1694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82929</xdr:rowOff>
    </xdr:from>
    <xdr:to>
      <xdr:col>85</xdr:col>
      <xdr:colOff>127000</xdr:colOff>
      <xdr:row>39</xdr:row>
      <xdr:rowOff>90420</xdr:rowOff>
    </xdr:to>
    <xdr:cxnSp macro="">
      <xdr:nvCxnSpPr>
        <xdr:cNvPr id="510" name="直線コネクタ 509"/>
        <xdr:cNvCxnSpPr/>
      </xdr:nvCxnSpPr>
      <xdr:spPr>
        <a:xfrm flipV="1">
          <a:off x="15481300" y="6769479"/>
          <a:ext cx="8382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90420</xdr:rowOff>
    </xdr:from>
    <xdr:to>
      <xdr:col>81</xdr:col>
      <xdr:colOff>50800</xdr:colOff>
      <xdr:row>39</xdr:row>
      <xdr:rowOff>98878</xdr:rowOff>
    </xdr:to>
    <xdr:cxnSp macro="">
      <xdr:nvCxnSpPr>
        <xdr:cNvPr id="513" name="直線コネクタ 512"/>
        <xdr:cNvCxnSpPr/>
      </xdr:nvCxnSpPr>
      <xdr:spPr>
        <a:xfrm flipV="1">
          <a:off x="14592300" y="6776970"/>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11406</xdr:rowOff>
    </xdr:from>
    <xdr:to>
      <xdr:col>76</xdr:col>
      <xdr:colOff>114300</xdr:colOff>
      <xdr:row>39</xdr:row>
      <xdr:rowOff>98878</xdr:rowOff>
    </xdr:to>
    <xdr:cxnSp macro="">
      <xdr:nvCxnSpPr>
        <xdr:cNvPr id="516" name="直線コネクタ 515"/>
        <xdr:cNvCxnSpPr/>
      </xdr:nvCxnSpPr>
      <xdr:spPr>
        <a:xfrm>
          <a:off x="13703300" y="6697956"/>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80872</xdr:rowOff>
    </xdr:from>
    <xdr:to>
      <xdr:col>71</xdr:col>
      <xdr:colOff>177800</xdr:colOff>
      <xdr:row>39</xdr:row>
      <xdr:rowOff>11406</xdr:rowOff>
    </xdr:to>
    <xdr:cxnSp macro="">
      <xdr:nvCxnSpPr>
        <xdr:cNvPr id="519" name="直線コネクタ 518"/>
        <xdr:cNvCxnSpPr/>
      </xdr:nvCxnSpPr>
      <xdr:spPr>
        <a:xfrm>
          <a:off x="12814300" y="6595972"/>
          <a:ext cx="889000" cy="10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90765</xdr:rowOff>
    </xdr:from>
    <xdr:ext cx="534377" cy="259045"/>
    <xdr:sp macro="" textlink="">
      <xdr:nvSpPr>
        <xdr:cNvPr id="521" name="テキスト ボックス 520"/>
        <xdr:cNvSpPr txBox="1"/>
      </xdr:nvSpPr>
      <xdr:spPr>
        <a:xfrm>
          <a:off x="13436111" y="67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95393</xdr:rowOff>
    </xdr:from>
    <xdr:ext cx="534377" cy="259045"/>
    <xdr:sp macro="" textlink="">
      <xdr:nvSpPr>
        <xdr:cNvPr id="523" name="テキスト ボックス 522"/>
        <xdr:cNvSpPr txBox="1"/>
      </xdr:nvSpPr>
      <xdr:spPr>
        <a:xfrm>
          <a:off x="12547111" y="67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32129</xdr:rowOff>
    </xdr:from>
    <xdr:to>
      <xdr:col>85</xdr:col>
      <xdr:colOff>177800</xdr:colOff>
      <xdr:row>39</xdr:row>
      <xdr:rowOff>133729</xdr:rowOff>
    </xdr:to>
    <xdr:sp macro="" textlink="">
      <xdr:nvSpPr>
        <xdr:cNvPr id="529" name="楕円 528"/>
        <xdr:cNvSpPr/>
      </xdr:nvSpPr>
      <xdr:spPr>
        <a:xfrm>
          <a:off x="16268700" y="671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469744" cy="259045"/>
    <xdr:sp macro="" textlink="">
      <xdr:nvSpPr>
        <xdr:cNvPr id="530" name="災害復旧事業費該当値テキスト"/>
        <xdr:cNvSpPr txBox="1"/>
      </xdr:nvSpPr>
      <xdr:spPr>
        <a:xfrm>
          <a:off x="16370300" y="66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39620</xdr:rowOff>
    </xdr:from>
    <xdr:to>
      <xdr:col>81</xdr:col>
      <xdr:colOff>101600</xdr:colOff>
      <xdr:row>39</xdr:row>
      <xdr:rowOff>141220</xdr:rowOff>
    </xdr:to>
    <xdr:sp macro="" textlink="">
      <xdr:nvSpPr>
        <xdr:cNvPr id="531" name="楕円 530"/>
        <xdr:cNvSpPr/>
      </xdr:nvSpPr>
      <xdr:spPr>
        <a:xfrm>
          <a:off x="15430500" y="67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132347</xdr:rowOff>
    </xdr:from>
    <xdr:ext cx="469744" cy="259045"/>
    <xdr:sp macro="" textlink="">
      <xdr:nvSpPr>
        <xdr:cNvPr id="532" name="テキスト ボックス 531"/>
        <xdr:cNvSpPr txBox="1"/>
      </xdr:nvSpPr>
      <xdr:spPr>
        <a:xfrm>
          <a:off x="15246428" y="681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3" name="楕円 53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4" name="テキスト ボックス 53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132056</xdr:rowOff>
    </xdr:from>
    <xdr:to>
      <xdr:col>72</xdr:col>
      <xdr:colOff>38100</xdr:colOff>
      <xdr:row>39</xdr:row>
      <xdr:rowOff>62206</xdr:rowOff>
    </xdr:to>
    <xdr:sp macro="" textlink="">
      <xdr:nvSpPr>
        <xdr:cNvPr id="535" name="楕円 534"/>
        <xdr:cNvSpPr/>
      </xdr:nvSpPr>
      <xdr:spPr>
        <a:xfrm>
          <a:off x="13652500" y="66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78733</xdr:rowOff>
    </xdr:from>
    <xdr:ext cx="534377" cy="259045"/>
    <xdr:sp macro="" textlink="">
      <xdr:nvSpPr>
        <xdr:cNvPr id="536" name="テキスト ボックス 535"/>
        <xdr:cNvSpPr txBox="1"/>
      </xdr:nvSpPr>
      <xdr:spPr>
        <a:xfrm>
          <a:off x="13436111" y="64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30072</xdr:rowOff>
    </xdr:from>
    <xdr:to>
      <xdr:col>67</xdr:col>
      <xdr:colOff>101600</xdr:colOff>
      <xdr:row>38</xdr:row>
      <xdr:rowOff>131672</xdr:rowOff>
    </xdr:to>
    <xdr:sp macro="" textlink="">
      <xdr:nvSpPr>
        <xdr:cNvPr id="537" name="楕円 536"/>
        <xdr:cNvSpPr/>
      </xdr:nvSpPr>
      <xdr:spPr>
        <a:xfrm>
          <a:off x="12763500" y="65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148198</xdr:rowOff>
    </xdr:from>
    <xdr:ext cx="534377" cy="259045"/>
    <xdr:sp macro="" textlink="">
      <xdr:nvSpPr>
        <xdr:cNvPr id="538" name="テキスト ボックス 537"/>
        <xdr:cNvSpPr txBox="1"/>
      </xdr:nvSpPr>
      <xdr:spPr>
        <a:xfrm>
          <a:off x="12547111" y="63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6472</xdr:rowOff>
    </xdr:from>
    <xdr:to>
      <xdr:col>85</xdr:col>
      <xdr:colOff>127000</xdr:colOff>
      <xdr:row>76</xdr:row>
      <xdr:rowOff>44219</xdr:rowOff>
    </xdr:to>
    <xdr:cxnSp macro="">
      <xdr:nvCxnSpPr>
        <xdr:cNvPr id="612" name="直線コネクタ 611"/>
        <xdr:cNvCxnSpPr/>
      </xdr:nvCxnSpPr>
      <xdr:spPr>
        <a:xfrm flipV="1">
          <a:off x="15481300" y="13036672"/>
          <a:ext cx="8382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143460</xdr:rowOff>
    </xdr:from>
    <xdr:to>
      <xdr:col>81</xdr:col>
      <xdr:colOff>50800</xdr:colOff>
      <xdr:row>76</xdr:row>
      <xdr:rowOff>44219</xdr:rowOff>
    </xdr:to>
    <xdr:cxnSp macro="">
      <xdr:nvCxnSpPr>
        <xdr:cNvPr id="615" name="直線コネクタ 614"/>
        <xdr:cNvCxnSpPr/>
      </xdr:nvCxnSpPr>
      <xdr:spPr>
        <a:xfrm>
          <a:off x="14592300" y="13002210"/>
          <a:ext cx="889000" cy="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143460</xdr:rowOff>
    </xdr:from>
    <xdr:to>
      <xdr:col>76</xdr:col>
      <xdr:colOff>114300</xdr:colOff>
      <xdr:row>76</xdr:row>
      <xdr:rowOff>24132</xdr:rowOff>
    </xdr:to>
    <xdr:cxnSp macro="">
      <xdr:nvCxnSpPr>
        <xdr:cNvPr id="618" name="直線コネクタ 617"/>
        <xdr:cNvCxnSpPr/>
      </xdr:nvCxnSpPr>
      <xdr:spPr>
        <a:xfrm flipV="1">
          <a:off x="13703300" y="13002210"/>
          <a:ext cx="889000" cy="5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24132</xdr:rowOff>
    </xdr:from>
    <xdr:to>
      <xdr:col>71</xdr:col>
      <xdr:colOff>177800</xdr:colOff>
      <xdr:row>76</xdr:row>
      <xdr:rowOff>44408</xdr:rowOff>
    </xdr:to>
    <xdr:cxnSp macro="">
      <xdr:nvCxnSpPr>
        <xdr:cNvPr id="621" name="直線コネクタ 620"/>
        <xdr:cNvCxnSpPr/>
      </xdr:nvCxnSpPr>
      <xdr:spPr>
        <a:xfrm flipV="1">
          <a:off x="12814300" y="13054332"/>
          <a:ext cx="889000" cy="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127122</xdr:rowOff>
    </xdr:from>
    <xdr:to>
      <xdr:col>85</xdr:col>
      <xdr:colOff>177800</xdr:colOff>
      <xdr:row>76</xdr:row>
      <xdr:rowOff>57271</xdr:rowOff>
    </xdr:to>
    <xdr:sp macro="" textlink="">
      <xdr:nvSpPr>
        <xdr:cNvPr id="631" name="楕円 630"/>
        <xdr:cNvSpPr/>
      </xdr:nvSpPr>
      <xdr:spPr>
        <a:xfrm>
          <a:off x="16268700" y="12985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105549</xdr:rowOff>
    </xdr:from>
    <xdr:ext cx="534377" cy="259045"/>
    <xdr:sp macro="" textlink="">
      <xdr:nvSpPr>
        <xdr:cNvPr id="632" name="公債費該当値テキスト"/>
        <xdr:cNvSpPr txBox="1"/>
      </xdr:nvSpPr>
      <xdr:spPr>
        <a:xfrm>
          <a:off x="16370300" y="129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164869</xdr:rowOff>
    </xdr:from>
    <xdr:to>
      <xdr:col>81</xdr:col>
      <xdr:colOff>101600</xdr:colOff>
      <xdr:row>76</xdr:row>
      <xdr:rowOff>95019</xdr:rowOff>
    </xdr:to>
    <xdr:sp macro="" textlink="">
      <xdr:nvSpPr>
        <xdr:cNvPr id="633" name="楕円 632"/>
        <xdr:cNvSpPr/>
      </xdr:nvSpPr>
      <xdr:spPr>
        <a:xfrm>
          <a:off x="15430500" y="1302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86146</xdr:rowOff>
    </xdr:from>
    <xdr:ext cx="534377" cy="259045"/>
    <xdr:sp macro="" textlink="">
      <xdr:nvSpPr>
        <xdr:cNvPr id="634" name="テキスト ボックス 633"/>
        <xdr:cNvSpPr txBox="1"/>
      </xdr:nvSpPr>
      <xdr:spPr>
        <a:xfrm>
          <a:off x="15214111" y="1311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92660</xdr:rowOff>
    </xdr:from>
    <xdr:to>
      <xdr:col>76</xdr:col>
      <xdr:colOff>165100</xdr:colOff>
      <xdr:row>76</xdr:row>
      <xdr:rowOff>22811</xdr:rowOff>
    </xdr:to>
    <xdr:sp macro="" textlink="">
      <xdr:nvSpPr>
        <xdr:cNvPr id="635" name="楕円 634"/>
        <xdr:cNvSpPr/>
      </xdr:nvSpPr>
      <xdr:spPr>
        <a:xfrm>
          <a:off x="14541500" y="129514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13938</xdr:rowOff>
    </xdr:from>
    <xdr:ext cx="534377" cy="259045"/>
    <xdr:sp macro="" textlink="">
      <xdr:nvSpPr>
        <xdr:cNvPr id="636" name="テキスト ボックス 635"/>
        <xdr:cNvSpPr txBox="1"/>
      </xdr:nvSpPr>
      <xdr:spPr>
        <a:xfrm>
          <a:off x="14325111" y="130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144781</xdr:rowOff>
    </xdr:from>
    <xdr:to>
      <xdr:col>72</xdr:col>
      <xdr:colOff>38100</xdr:colOff>
      <xdr:row>76</xdr:row>
      <xdr:rowOff>74932</xdr:rowOff>
    </xdr:to>
    <xdr:sp macro="" textlink="">
      <xdr:nvSpPr>
        <xdr:cNvPr id="637" name="楕円 636"/>
        <xdr:cNvSpPr/>
      </xdr:nvSpPr>
      <xdr:spPr>
        <a:xfrm>
          <a:off x="13652500" y="130035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66059</xdr:rowOff>
    </xdr:from>
    <xdr:ext cx="534377" cy="259045"/>
    <xdr:sp macro="" textlink="">
      <xdr:nvSpPr>
        <xdr:cNvPr id="638" name="テキスト ボックス 637"/>
        <xdr:cNvSpPr txBox="1"/>
      </xdr:nvSpPr>
      <xdr:spPr>
        <a:xfrm>
          <a:off x="13436111" y="1309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165058</xdr:rowOff>
    </xdr:from>
    <xdr:to>
      <xdr:col>67</xdr:col>
      <xdr:colOff>101600</xdr:colOff>
      <xdr:row>76</xdr:row>
      <xdr:rowOff>95208</xdr:rowOff>
    </xdr:to>
    <xdr:sp macro="" textlink="">
      <xdr:nvSpPr>
        <xdr:cNvPr id="639" name="楕円 638"/>
        <xdr:cNvSpPr/>
      </xdr:nvSpPr>
      <xdr:spPr>
        <a:xfrm>
          <a:off x="12763500" y="1302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86335</xdr:rowOff>
    </xdr:from>
    <xdr:ext cx="534377" cy="259045"/>
    <xdr:sp macro="" textlink="">
      <xdr:nvSpPr>
        <xdr:cNvPr id="640" name="テキスト ボックス 639"/>
        <xdr:cNvSpPr txBox="1"/>
      </xdr:nvSpPr>
      <xdr:spPr>
        <a:xfrm>
          <a:off x="12547111" y="131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12863</xdr:rowOff>
    </xdr:from>
    <xdr:to>
      <xdr:col>85</xdr:col>
      <xdr:colOff>127000</xdr:colOff>
      <xdr:row>99</xdr:row>
      <xdr:rowOff>13767</xdr:rowOff>
    </xdr:to>
    <xdr:cxnSp macro="">
      <xdr:nvCxnSpPr>
        <xdr:cNvPr id="669" name="直線コネクタ 668"/>
        <xdr:cNvCxnSpPr/>
      </xdr:nvCxnSpPr>
      <xdr:spPr>
        <a:xfrm flipV="1">
          <a:off x="15481300" y="16986413"/>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13767</xdr:rowOff>
    </xdr:from>
    <xdr:to>
      <xdr:col>81</xdr:col>
      <xdr:colOff>50800</xdr:colOff>
      <xdr:row>99</xdr:row>
      <xdr:rowOff>44225</xdr:rowOff>
    </xdr:to>
    <xdr:cxnSp macro="">
      <xdr:nvCxnSpPr>
        <xdr:cNvPr id="672" name="直線コネクタ 671"/>
        <xdr:cNvCxnSpPr/>
      </xdr:nvCxnSpPr>
      <xdr:spPr>
        <a:xfrm flipV="1">
          <a:off x="14592300" y="16987317"/>
          <a:ext cx="889000" cy="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44182</xdr:rowOff>
    </xdr:from>
    <xdr:to>
      <xdr:col>76</xdr:col>
      <xdr:colOff>114300</xdr:colOff>
      <xdr:row>99</xdr:row>
      <xdr:rowOff>44225</xdr:rowOff>
    </xdr:to>
    <xdr:cxnSp macro="">
      <xdr:nvCxnSpPr>
        <xdr:cNvPr id="675" name="直線コネクタ 674"/>
        <xdr:cNvCxnSpPr/>
      </xdr:nvCxnSpPr>
      <xdr:spPr>
        <a:xfrm>
          <a:off x="13703300" y="1701773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572</xdr:rowOff>
    </xdr:from>
    <xdr:to>
      <xdr:col>71</xdr:col>
      <xdr:colOff>177800</xdr:colOff>
      <xdr:row>99</xdr:row>
      <xdr:rowOff>44182</xdr:rowOff>
    </xdr:to>
    <xdr:cxnSp macro="">
      <xdr:nvCxnSpPr>
        <xdr:cNvPr id="678" name="直線コネクタ 677"/>
        <xdr:cNvCxnSpPr/>
      </xdr:nvCxnSpPr>
      <xdr:spPr>
        <a:xfrm>
          <a:off x="12814300" y="16974122"/>
          <a:ext cx="889000" cy="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133513</xdr:rowOff>
    </xdr:from>
    <xdr:to>
      <xdr:col>85</xdr:col>
      <xdr:colOff>177800</xdr:colOff>
      <xdr:row>99</xdr:row>
      <xdr:rowOff>63663</xdr:rowOff>
    </xdr:to>
    <xdr:sp macro="" textlink="">
      <xdr:nvSpPr>
        <xdr:cNvPr id="688" name="楕円 687"/>
        <xdr:cNvSpPr/>
      </xdr:nvSpPr>
      <xdr:spPr>
        <a:xfrm>
          <a:off x="16268700" y="169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54540</xdr:rowOff>
    </xdr:from>
    <xdr:ext cx="534377" cy="259045"/>
    <xdr:sp macro="" textlink="">
      <xdr:nvSpPr>
        <xdr:cNvPr id="689" name="積立金該当値テキスト"/>
        <xdr:cNvSpPr txBox="1"/>
      </xdr:nvSpPr>
      <xdr:spPr>
        <a:xfrm>
          <a:off x="16370300" y="168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134417</xdr:rowOff>
    </xdr:from>
    <xdr:to>
      <xdr:col>81</xdr:col>
      <xdr:colOff>101600</xdr:colOff>
      <xdr:row>99</xdr:row>
      <xdr:rowOff>64567</xdr:rowOff>
    </xdr:to>
    <xdr:sp macro="" textlink="">
      <xdr:nvSpPr>
        <xdr:cNvPr id="690" name="楕円 689"/>
        <xdr:cNvSpPr/>
      </xdr:nvSpPr>
      <xdr:spPr>
        <a:xfrm>
          <a:off x="15430500" y="169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55694</xdr:rowOff>
    </xdr:from>
    <xdr:ext cx="534377" cy="259045"/>
    <xdr:sp macro="" textlink="">
      <xdr:nvSpPr>
        <xdr:cNvPr id="691" name="テキスト ボックス 690"/>
        <xdr:cNvSpPr txBox="1"/>
      </xdr:nvSpPr>
      <xdr:spPr>
        <a:xfrm>
          <a:off x="15214111" y="1702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164875</xdr:rowOff>
    </xdr:from>
    <xdr:to>
      <xdr:col>76</xdr:col>
      <xdr:colOff>165100</xdr:colOff>
      <xdr:row>99</xdr:row>
      <xdr:rowOff>95025</xdr:rowOff>
    </xdr:to>
    <xdr:sp macro="" textlink="">
      <xdr:nvSpPr>
        <xdr:cNvPr id="692" name="楕円 691"/>
        <xdr:cNvSpPr/>
      </xdr:nvSpPr>
      <xdr:spPr>
        <a:xfrm>
          <a:off x="14541500" y="169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86152</xdr:rowOff>
    </xdr:from>
    <xdr:ext cx="378565" cy="259045"/>
    <xdr:sp macro="" textlink="">
      <xdr:nvSpPr>
        <xdr:cNvPr id="693" name="テキスト ボックス 692"/>
        <xdr:cNvSpPr txBox="1"/>
      </xdr:nvSpPr>
      <xdr:spPr>
        <a:xfrm>
          <a:off x="14403017" y="1705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164832</xdr:rowOff>
    </xdr:from>
    <xdr:to>
      <xdr:col>72</xdr:col>
      <xdr:colOff>38100</xdr:colOff>
      <xdr:row>99</xdr:row>
      <xdr:rowOff>94982</xdr:rowOff>
    </xdr:to>
    <xdr:sp macro="" textlink="">
      <xdr:nvSpPr>
        <xdr:cNvPr id="694" name="楕円 693"/>
        <xdr:cNvSpPr/>
      </xdr:nvSpPr>
      <xdr:spPr>
        <a:xfrm>
          <a:off x="13652500" y="1696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86109</xdr:rowOff>
    </xdr:from>
    <xdr:ext cx="378565" cy="259045"/>
    <xdr:sp macro="" textlink="">
      <xdr:nvSpPr>
        <xdr:cNvPr id="695" name="テキスト ボックス 694"/>
        <xdr:cNvSpPr txBox="1"/>
      </xdr:nvSpPr>
      <xdr:spPr>
        <a:xfrm>
          <a:off x="13514017" y="17059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121222</xdr:rowOff>
    </xdr:from>
    <xdr:to>
      <xdr:col>67</xdr:col>
      <xdr:colOff>101600</xdr:colOff>
      <xdr:row>99</xdr:row>
      <xdr:rowOff>51372</xdr:rowOff>
    </xdr:to>
    <xdr:sp macro="" textlink="">
      <xdr:nvSpPr>
        <xdr:cNvPr id="696" name="楕円 695"/>
        <xdr:cNvSpPr/>
      </xdr:nvSpPr>
      <xdr:spPr>
        <a:xfrm>
          <a:off x="12763500" y="169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42499</xdr:rowOff>
    </xdr:from>
    <xdr:ext cx="534377" cy="259045"/>
    <xdr:sp macro="" textlink="">
      <xdr:nvSpPr>
        <xdr:cNvPr id="697" name="テキスト ボックス 696"/>
        <xdr:cNvSpPr txBox="1"/>
      </xdr:nvSpPr>
      <xdr:spPr>
        <a:xfrm>
          <a:off x="12547111" y="170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43879</xdr:rowOff>
    </xdr:from>
    <xdr:to>
      <xdr:col>111</xdr:col>
      <xdr:colOff>177800</xdr:colOff>
      <xdr:row>39</xdr:row>
      <xdr:rowOff>44450</xdr:rowOff>
    </xdr:to>
    <xdr:cxnSp macro="">
      <xdr:nvCxnSpPr>
        <xdr:cNvPr id="729" name="直線コネクタ 728"/>
        <xdr:cNvCxnSpPr/>
      </xdr:nvCxnSpPr>
      <xdr:spPr>
        <a:xfrm>
          <a:off x="20434300" y="67304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43879</xdr:rowOff>
    </xdr:from>
    <xdr:to>
      <xdr:col>107</xdr:col>
      <xdr:colOff>50800</xdr:colOff>
      <xdr:row>39</xdr:row>
      <xdr:rowOff>43879</xdr:rowOff>
    </xdr:to>
    <xdr:cxnSp macro="">
      <xdr:nvCxnSpPr>
        <xdr:cNvPr id="732" name="直線コネクタ 731"/>
        <xdr:cNvCxnSpPr/>
      </xdr:nvCxnSpPr>
      <xdr:spPr>
        <a:xfrm>
          <a:off x="19545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43879</xdr:rowOff>
    </xdr:from>
    <xdr:to>
      <xdr:col>102</xdr:col>
      <xdr:colOff>114300</xdr:colOff>
      <xdr:row>39</xdr:row>
      <xdr:rowOff>43879</xdr:rowOff>
    </xdr:to>
    <xdr:cxnSp macro="">
      <xdr:nvCxnSpPr>
        <xdr:cNvPr id="735" name="直線コネクタ 734"/>
        <xdr:cNvCxnSpPr/>
      </xdr:nvCxnSpPr>
      <xdr:spPr>
        <a:xfrm>
          <a:off x="18656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164529</xdr:rowOff>
    </xdr:from>
    <xdr:to>
      <xdr:col>107</xdr:col>
      <xdr:colOff>101600</xdr:colOff>
      <xdr:row>39</xdr:row>
      <xdr:rowOff>94679</xdr:rowOff>
    </xdr:to>
    <xdr:sp macro="" textlink="">
      <xdr:nvSpPr>
        <xdr:cNvPr id="749" name="楕円 748"/>
        <xdr:cNvSpPr/>
      </xdr:nvSpPr>
      <xdr:spPr>
        <a:xfrm>
          <a:off x="2038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85806</xdr:rowOff>
    </xdr:from>
    <xdr:ext cx="249299" cy="259045"/>
    <xdr:sp macro="" textlink="">
      <xdr:nvSpPr>
        <xdr:cNvPr id="750" name="テキスト ボックス 749"/>
        <xdr:cNvSpPr txBox="1"/>
      </xdr:nvSpPr>
      <xdr:spPr>
        <a:xfrm>
          <a:off x="20309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164529</xdr:rowOff>
    </xdr:from>
    <xdr:to>
      <xdr:col>102</xdr:col>
      <xdr:colOff>165100</xdr:colOff>
      <xdr:row>39</xdr:row>
      <xdr:rowOff>94679</xdr:rowOff>
    </xdr:to>
    <xdr:sp macro="" textlink="">
      <xdr:nvSpPr>
        <xdr:cNvPr id="751" name="楕円 750"/>
        <xdr:cNvSpPr/>
      </xdr:nvSpPr>
      <xdr:spPr>
        <a:xfrm>
          <a:off x="19494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85806</xdr:rowOff>
    </xdr:from>
    <xdr:ext cx="249299" cy="259045"/>
    <xdr:sp macro="" textlink="">
      <xdr:nvSpPr>
        <xdr:cNvPr id="752" name="テキスト ボックス 751"/>
        <xdr:cNvSpPr txBox="1"/>
      </xdr:nvSpPr>
      <xdr:spPr>
        <a:xfrm>
          <a:off x="19420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164529</xdr:rowOff>
    </xdr:from>
    <xdr:to>
      <xdr:col>98</xdr:col>
      <xdr:colOff>38100</xdr:colOff>
      <xdr:row>39</xdr:row>
      <xdr:rowOff>94679</xdr:rowOff>
    </xdr:to>
    <xdr:sp macro="" textlink="">
      <xdr:nvSpPr>
        <xdr:cNvPr id="753" name="楕円 752"/>
        <xdr:cNvSpPr/>
      </xdr:nvSpPr>
      <xdr:spPr>
        <a:xfrm>
          <a:off x="18605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85806</xdr:rowOff>
    </xdr:from>
    <xdr:ext cx="249299" cy="259045"/>
    <xdr:sp macro="" textlink="">
      <xdr:nvSpPr>
        <xdr:cNvPr id="754" name="テキスト ボックス 753"/>
        <xdr:cNvSpPr txBox="1"/>
      </xdr:nvSpPr>
      <xdr:spPr>
        <a:xfrm>
          <a:off x="18531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139151</xdr:rowOff>
    </xdr:from>
    <xdr:to>
      <xdr:col>116</xdr:col>
      <xdr:colOff>63500</xdr:colOff>
      <xdr:row>58</xdr:row>
      <xdr:rowOff>139151</xdr:rowOff>
    </xdr:to>
    <xdr:cxnSp macro="">
      <xdr:nvCxnSpPr>
        <xdr:cNvPr id="781" name="直線コネクタ 780"/>
        <xdr:cNvCxnSpPr/>
      </xdr:nvCxnSpPr>
      <xdr:spPr>
        <a:xfrm>
          <a:off x="21323300" y="100832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138763</xdr:rowOff>
    </xdr:from>
    <xdr:to>
      <xdr:col>111</xdr:col>
      <xdr:colOff>177800</xdr:colOff>
      <xdr:row>58</xdr:row>
      <xdr:rowOff>139151</xdr:rowOff>
    </xdr:to>
    <xdr:cxnSp macro="">
      <xdr:nvCxnSpPr>
        <xdr:cNvPr id="784" name="直線コネクタ 783"/>
        <xdr:cNvCxnSpPr/>
      </xdr:nvCxnSpPr>
      <xdr:spPr>
        <a:xfrm>
          <a:off x="20434300" y="10082863"/>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138763</xdr:rowOff>
    </xdr:from>
    <xdr:to>
      <xdr:col>107</xdr:col>
      <xdr:colOff>50800</xdr:colOff>
      <xdr:row>58</xdr:row>
      <xdr:rowOff>139083</xdr:rowOff>
    </xdr:to>
    <xdr:cxnSp macro="">
      <xdr:nvCxnSpPr>
        <xdr:cNvPr id="787" name="直線コネクタ 786"/>
        <xdr:cNvCxnSpPr/>
      </xdr:nvCxnSpPr>
      <xdr:spPr>
        <a:xfrm flipV="1">
          <a:off x="19545300" y="1008286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138809</xdr:rowOff>
    </xdr:from>
    <xdr:to>
      <xdr:col>102</xdr:col>
      <xdr:colOff>114300</xdr:colOff>
      <xdr:row>58</xdr:row>
      <xdr:rowOff>139083</xdr:rowOff>
    </xdr:to>
    <xdr:cxnSp macro="">
      <xdr:nvCxnSpPr>
        <xdr:cNvPr id="790" name="直線コネクタ 789"/>
        <xdr:cNvCxnSpPr/>
      </xdr:nvCxnSpPr>
      <xdr:spPr>
        <a:xfrm>
          <a:off x="18656300" y="10082909"/>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88351</xdr:rowOff>
    </xdr:from>
    <xdr:to>
      <xdr:col>116</xdr:col>
      <xdr:colOff>114300</xdr:colOff>
      <xdr:row>59</xdr:row>
      <xdr:rowOff>18501</xdr:rowOff>
    </xdr:to>
    <xdr:sp macro="" textlink="">
      <xdr:nvSpPr>
        <xdr:cNvPr id="800" name="楕円 799"/>
        <xdr:cNvSpPr/>
      </xdr:nvSpPr>
      <xdr:spPr>
        <a:xfrm>
          <a:off x="221107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3278</xdr:rowOff>
    </xdr:from>
    <xdr:ext cx="313932" cy="259045"/>
    <xdr:sp macro="" textlink="">
      <xdr:nvSpPr>
        <xdr:cNvPr id="801" name="貸付金該当値テキスト"/>
        <xdr:cNvSpPr txBox="1"/>
      </xdr:nvSpPr>
      <xdr:spPr>
        <a:xfrm>
          <a:off x="22212300" y="9947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88351</xdr:rowOff>
    </xdr:from>
    <xdr:to>
      <xdr:col>112</xdr:col>
      <xdr:colOff>38100</xdr:colOff>
      <xdr:row>59</xdr:row>
      <xdr:rowOff>18501</xdr:rowOff>
    </xdr:to>
    <xdr:sp macro="" textlink="">
      <xdr:nvSpPr>
        <xdr:cNvPr id="802" name="楕円 801"/>
        <xdr:cNvSpPr/>
      </xdr:nvSpPr>
      <xdr:spPr>
        <a:xfrm>
          <a:off x="21272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9628</xdr:rowOff>
    </xdr:from>
    <xdr:ext cx="313932" cy="259045"/>
    <xdr:sp macro="" textlink="">
      <xdr:nvSpPr>
        <xdr:cNvPr id="803" name="テキスト ボックス 802"/>
        <xdr:cNvSpPr txBox="1"/>
      </xdr:nvSpPr>
      <xdr:spPr>
        <a:xfrm>
          <a:off x="21166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87963</xdr:rowOff>
    </xdr:from>
    <xdr:to>
      <xdr:col>107</xdr:col>
      <xdr:colOff>101600</xdr:colOff>
      <xdr:row>59</xdr:row>
      <xdr:rowOff>18113</xdr:rowOff>
    </xdr:to>
    <xdr:sp macro="" textlink="">
      <xdr:nvSpPr>
        <xdr:cNvPr id="804" name="楕円 803"/>
        <xdr:cNvSpPr/>
      </xdr:nvSpPr>
      <xdr:spPr>
        <a:xfrm>
          <a:off x="20383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9240</xdr:rowOff>
    </xdr:from>
    <xdr:ext cx="313932" cy="259045"/>
    <xdr:sp macro="" textlink="">
      <xdr:nvSpPr>
        <xdr:cNvPr id="805" name="テキスト ボックス 804"/>
        <xdr:cNvSpPr txBox="1"/>
      </xdr:nvSpPr>
      <xdr:spPr>
        <a:xfrm>
          <a:off x="20277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88283</xdr:rowOff>
    </xdr:from>
    <xdr:to>
      <xdr:col>102</xdr:col>
      <xdr:colOff>165100</xdr:colOff>
      <xdr:row>59</xdr:row>
      <xdr:rowOff>18433</xdr:rowOff>
    </xdr:to>
    <xdr:sp macro="" textlink="">
      <xdr:nvSpPr>
        <xdr:cNvPr id="806" name="楕円 805"/>
        <xdr:cNvSpPr/>
      </xdr:nvSpPr>
      <xdr:spPr>
        <a:xfrm>
          <a:off x="19494500" y="100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9560</xdr:rowOff>
    </xdr:from>
    <xdr:ext cx="313932" cy="259045"/>
    <xdr:sp macro="" textlink="">
      <xdr:nvSpPr>
        <xdr:cNvPr id="807" name="テキスト ボックス 806"/>
        <xdr:cNvSpPr txBox="1"/>
      </xdr:nvSpPr>
      <xdr:spPr>
        <a:xfrm>
          <a:off x="19388333" y="10125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88009</xdr:rowOff>
    </xdr:from>
    <xdr:to>
      <xdr:col>98</xdr:col>
      <xdr:colOff>38100</xdr:colOff>
      <xdr:row>59</xdr:row>
      <xdr:rowOff>18159</xdr:rowOff>
    </xdr:to>
    <xdr:sp macro="" textlink="">
      <xdr:nvSpPr>
        <xdr:cNvPr id="808" name="楕円 807"/>
        <xdr:cNvSpPr/>
      </xdr:nvSpPr>
      <xdr:spPr>
        <a:xfrm>
          <a:off x="18605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9286</xdr:rowOff>
    </xdr:from>
    <xdr:ext cx="313932" cy="259045"/>
    <xdr:sp macro="" textlink="">
      <xdr:nvSpPr>
        <xdr:cNvPr id="809" name="テキスト ボックス 808"/>
        <xdr:cNvSpPr txBox="1"/>
      </xdr:nvSpPr>
      <xdr:spPr>
        <a:xfrm>
          <a:off x="18499333" y="10124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30823</xdr:rowOff>
    </xdr:from>
    <xdr:to>
      <xdr:col>116</xdr:col>
      <xdr:colOff>63500</xdr:colOff>
      <xdr:row>74</xdr:row>
      <xdr:rowOff>36208</xdr:rowOff>
    </xdr:to>
    <xdr:cxnSp macro="">
      <xdr:nvCxnSpPr>
        <xdr:cNvPr id="838" name="直線コネクタ 837"/>
        <xdr:cNvCxnSpPr/>
      </xdr:nvCxnSpPr>
      <xdr:spPr>
        <a:xfrm flipV="1">
          <a:off x="21323300" y="12718123"/>
          <a:ext cx="8382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35255</xdr:rowOff>
    </xdr:from>
    <xdr:to>
      <xdr:col>111</xdr:col>
      <xdr:colOff>177800</xdr:colOff>
      <xdr:row>74</xdr:row>
      <xdr:rowOff>36208</xdr:rowOff>
    </xdr:to>
    <xdr:cxnSp macro="">
      <xdr:nvCxnSpPr>
        <xdr:cNvPr id="841" name="直線コネクタ 840"/>
        <xdr:cNvCxnSpPr/>
      </xdr:nvCxnSpPr>
      <xdr:spPr>
        <a:xfrm>
          <a:off x="20434300" y="1272255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35255</xdr:rowOff>
    </xdr:from>
    <xdr:to>
      <xdr:col>107</xdr:col>
      <xdr:colOff>50800</xdr:colOff>
      <xdr:row>74</xdr:row>
      <xdr:rowOff>76136</xdr:rowOff>
    </xdr:to>
    <xdr:cxnSp macro="">
      <xdr:nvCxnSpPr>
        <xdr:cNvPr id="844" name="直線コネクタ 843"/>
        <xdr:cNvCxnSpPr/>
      </xdr:nvCxnSpPr>
      <xdr:spPr>
        <a:xfrm flipV="1">
          <a:off x="19545300" y="12722555"/>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76136</xdr:rowOff>
    </xdr:from>
    <xdr:to>
      <xdr:col>102</xdr:col>
      <xdr:colOff>114300</xdr:colOff>
      <xdr:row>75</xdr:row>
      <xdr:rowOff>11633</xdr:rowOff>
    </xdr:to>
    <xdr:cxnSp macro="">
      <xdr:nvCxnSpPr>
        <xdr:cNvPr id="847" name="直線コネクタ 846"/>
        <xdr:cNvCxnSpPr/>
      </xdr:nvCxnSpPr>
      <xdr:spPr>
        <a:xfrm flipV="1">
          <a:off x="18656300" y="12763436"/>
          <a:ext cx="889000" cy="10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151473</xdr:rowOff>
    </xdr:from>
    <xdr:to>
      <xdr:col>116</xdr:col>
      <xdr:colOff>114300</xdr:colOff>
      <xdr:row>74</xdr:row>
      <xdr:rowOff>81623</xdr:rowOff>
    </xdr:to>
    <xdr:sp macro="" textlink="">
      <xdr:nvSpPr>
        <xdr:cNvPr id="857" name="楕円 856"/>
        <xdr:cNvSpPr/>
      </xdr:nvSpPr>
      <xdr:spPr>
        <a:xfrm>
          <a:off x="22110700" y="126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129900</xdr:rowOff>
    </xdr:from>
    <xdr:ext cx="534377" cy="259045"/>
    <xdr:sp macro="" textlink="">
      <xdr:nvSpPr>
        <xdr:cNvPr id="858" name="繰出金該当値テキスト"/>
        <xdr:cNvSpPr txBox="1"/>
      </xdr:nvSpPr>
      <xdr:spPr>
        <a:xfrm>
          <a:off x="22212300" y="126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156858</xdr:rowOff>
    </xdr:from>
    <xdr:to>
      <xdr:col>112</xdr:col>
      <xdr:colOff>38100</xdr:colOff>
      <xdr:row>74</xdr:row>
      <xdr:rowOff>87008</xdr:rowOff>
    </xdr:to>
    <xdr:sp macro="" textlink="">
      <xdr:nvSpPr>
        <xdr:cNvPr id="859" name="楕円 858"/>
        <xdr:cNvSpPr/>
      </xdr:nvSpPr>
      <xdr:spPr>
        <a:xfrm>
          <a:off x="21272500" y="126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78135</xdr:rowOff>
    </xdr:from>
    <xdr:ext cx="534377" cy="259045"/>
    <xdr:sp macro="" textlink="">
      <xdr:nvSpPr>
        <xdr:cNvPr id="860" name="テキスト ボックス 859"/>
        <xdr:cNvSpPr txBox="1"/>
      </xdr:nvSpPr>
      <xdr:spPr>
        <a:xfrm>
          <a:off x="21056111" y="127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155905</xdr:rowOff>
    </xdr:from>
    <xdr:to>
      <xdr:col>107</xdr:col>
      <xdr:colOff>101600</xdr:colOff>
      <xdr:row>74</xdr:row>
      <xdr:rowOff>86055</xdr:rowOff>
    </xdr:to>
    <xdr:sp macro="" textlink="">
      <xdr:nvSpPr>
        <xdr:cNvPr id="861" name="楕円 860"/>
        <xdr:cNvSpPr/>
      </xdr:nvSpPr>
      <xdr:spPr>
        <a:xfrm>
          <a:off x="20383500" y="126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77182</xdr:rowOff>
    </xdr:from>
    <xdr:ext cx="534377" cy="259045"/>
    <xdr:sp macro="" textlink="">
      <xdr:nvSpPr>
        <xdr:cNvPr id="862" name="テキスト ボックス 861"/>
        <xdr:cNvSpPr txBox="1"/>
      </xdr:nvSpPr>
      <xdr:spPr>
        <a:xfrm>
          <a:off x="20167111" y="127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25336</xdr:rowOff>
    </xdr:from>
    <xdr:to>
      <xdr:col>102</xdr:col>
      <xdr:colOff>165100</xdr:colOff>
      <xdr:row>74</xdr:row>
      <xdr:rowOff>126936</xdr:rowOff>
    </xdr:to>
    <xdr:sp macro="" textlink="">
      <xdr:nvSpPr>
        <xdr:cNvPr id="863" name="楕円 862"/>
        <xdr:cNvSpPr/>
      </xdr:nvSpPr>
      <xdr:spPr>
        <a:xfrm>
          <a:off x="19494500" y="127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118063</xdr:rowOff>
    </xdr:from>
    <xdr:ext cx="534377" cy="259045"/>
    <xdr:sp macro="" textlink="">
      <xdr:nvSpPr>
        <xdr:cNvPr id="864" name="テキスト ボックス 863"/>
        <xdr:cNvSpPr txBox="1"/>
      </xdr:nvSpPr>
      <xdr:spPr>
        <a:xfrm>
          <a:off x="19278111" y="128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132283</xdr:rowOff>
    </xdr:from>
    <xdr:to>
      <xdr:col>98</xdr:col>
      <xdr:colOff>38100</xdr:colOff>
      <xdr:row>75</xdr:row>
      <xdr:rowOff>62433</xdr:rowOff>
    </xdr:to>
    <xdr:sp macro="" textlink="">
      <xdr:nvSpPr>
        <xdr:cNvPr id="865" name="楕円 864"/>
        <xdr:cNvSpPr/>
      </xdr:nvSpPr>
      <xdr:spPr>
        <a:xfrm>
          <a:off x="18605500" y="128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53560</xdr:rowOff>
    </xdr:from>
    <xdr:ext cx="534377" cy="259045"/>
    <xdr:sp macro="" textlink="">
      <xdr:nvSpPr>
        <xdr:cNvPr id="866" name="テキスト ボックス 865"/>
        <xdr:cNvSpPr txBox="1"/>
      </xdr:nvSpPr>
      <xdr:spPr>
        <a:xfrm>
          <a:off x="18389111" y="1291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歳出決算総額は、住民１人当たり５５８，３２８円となっている。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義務的経費が増加傾向にあり、平成２５年度と平成２９年度を比較すると、人件費が１２，７５５円、扶助費が１２，７３０円、公債費が６，６３８円増加している。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すべての費目で類似団体平均を下回っているが、特に普通建設事業費、維持補修費は低い水準にあり、公共施設の適正管理のため、これら事業費を確保していく必要がある。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10,281
151.79
5,985,300
5,769,202
205,633
3,872,496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115534</xdr:rowOff>
    </xdr:from>
    <xdr:to>
      <xdr:col>24</xdr:col>
      <xdr:colOff>63500</xdr:colOff>
      <xdr:row>32</xdr:row>
      <xdr:rowOff>57404</xdr:rowOff>
    </xdr:to>
    <xdr:cxnSp macro="">
      <xdr:nvCxnSpPr>
        <xdr:cNvPr id="63" name="直線コネクタ 62"/>
        <xdr:cNvCxnSpPr/>
      </xdr:nvCxnSpPr>
      <xdr:spPr>
        <a:xfrm flipV="1">
          <a:off x="3797300" y="5430484"/>
          <a:ext cx="8382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57404</xdr:rowOff>
    </xdr:from>
    <xdr:to>
      <xdr:col>19</xdr:col>
      <xdr:colOff>177800</xdr:colOff>
      <xdr:row>33</xdr:row>
      <xdr:rowOff>50219</xdr:rowOff>
    </xdr:to>
    <xdr:cxnSp macro="">
      <xdr:nvCxnSpPr>
        <xdr:cNvPr id="66" name="直線コネクタ 65"/>
        <xdr:cNvCxnSpPr/>
      </xdr:nvCxnSpPr>
      <xdr:spPr>
        <a:xfrm flipV="1">
          <a:off x="2908300" y="5543804"/>
          <a:ext cx="8890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50219</xdr:rowOff>
    </xdr:from>
    <xdr:to>
      <xdr:col>15</xdr:col>
      <xdr:colOff>50800</xdr:colOff>
      <xdr:row>34</xdr:row>
      <xdr:rowOff>74059</xdr:rowOff>
    </xdr:to>
    <xdr:cxnSp macro="">
      <xdr:nvCxnSpPr>
        <xdr:cNvPr id="69" name="直線コネクタ 68"/>
        <xdr:cNvCxnSpPr/>
      </xdr:nvCxnSpPr>
      <xdr:spPr>
        <a:xfrm flipV="1">
          <a:off x="2019300" y="5708069"/>
          <a:ext cx="889000" cy="19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74059</xdr:rowOff>
    </xdr:from>
    <xdr:to>
      <xdr:col>10</xdr:col>
      <xdr:colOff>114300</xdr:colOff>
      <xdr:row>34</xdr:row>
      <xdr:rowOff>164193</xdr:rowOff>
    </xdr:to>
    <xdr:cxnSp macro="">
      <xdr:nvCxnSpPr>
        <xdr:cNvPr id="72" name="直線コネクタ 71"/>
        <xdr:cNvCxnSpPr/>
      </xdr:nvCxnSpPr>
      <xdr:spPr>
        <a:xfrm flipV="1">
          <a:off x="1130300" y="5903359"/>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64734</xdr:rowOff>
    </xdr:from>
    <xdr:to>
      <xdr:col>24</xdr:col>
      <xdr:colOff>114300</xdr:colOff>
      <xdr:row>31</xdr:row>
      <xdr:rowOff>166334</xdr:rowOff>
    </xdr:to>
    <xdr:sp macro="" textlink="">
      <xdr:nvSpPr>
        <xdr:cNvPr id="82" name="楕円 81"/>
        <xdr:cNvSpPr/>
      </xdr:nvSpPr>
      <xdr:spPr>
        <a:xfrm>
          <a:off x="4584700" y="53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87611</xdr:rowOff>
    </xdr:from>
    <xdr:ext cx="469744" cy="259045"/>
    <xdr:sp macro="" textlink="">
      <xdr:nvSpPr>
        <xdr:cNvPr id="83" name="議会費該当値テキスト"/>
        <xdr:cNvSpPr txBox="1"/>
      </xdr:nvSpPr>
      <xdr:spPr>
        <a:xfrm>
          <a:off x="4686300" y="52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6604</xdr:rowOff>
    </xdr:from>
    <xdr:to>
      <xdr:col>20</xdr:col>
      <xdr:colOff>38100</xdr:colOff>
      <xdr:row>32</xdr:row>
      <xdr:rowOff>108204</xdr:rowOff>
    </xdr:to>
    <xdr:sp macro="" textlink="">
      <xdr:nvSpPr>
        <xdr:cNvPr id="84" name="楕円 83"/>
        <xdr:cNvSpPr/>
      </xdr:nvSpPr>
      <xdr:spPr>
        <a:xfrm>
          <a:off x="3746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124731</xdr:rowOff>
    </xdr:from>
    <xdr:ext cx="469744" cy="259045"/>
    <xdr:sp macro="" textlink="">
      <xdr:nvSpPr>
        <xdr:cNvPr id="85" name="テキスト ボックス 84"/>
        <xdr:cNvSpPr txBox="1"/>
      </xdr:nvSpPr>
      <xdr:spPr>
        <a:xfrm>
          <a:off x="3562428"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170869</xdr:rowOff>
    </xdr:from>
    <xdr:to>
      <xdr:col>15</xdr:col>
      <xdr:colOff>101600</xdr:colOff>
      <xdr:row>33</xdr:row>
      <xdr:rowOff>101019</xdr:rowOff>
    </xdr:to>
    <xdr:sp macro="" textlink="">
      <xdr:nvSpPr>
        <xdr:cNvPr id="86" name="楕円 85"/>
        <xdr:cNvSpPr/>
      </xdr:nvSpPr>
      <xdr:spPr>
        <a:xfrm>
          <a:off x="2857500" y="5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117546</xdr:rowOff>
    </xdr:from>
    <xdr:ext cx="469744" cy="259045"/>
    <xdr:sp macro="" textlink="">
      <xdr:nvSpPr>
        <xdr:cNvPr id="87" name="テキスト ボックス 86"/>
        <xdr:cNvSpPr txBox="1"/>
      </xdr:nvSpPr>
      <xdr:spPr>
        <a:xfrm>
          <a:off x="2673428" y="54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23259</xdr:rowOff>
    </xdr:from>
    <xdr:to>
      <xdr:col>10</xdr:col>
      <xdr:colOff>165100</xdr:colOff>
      <xdr:row>34</xdr:row>
      <xdr:rowOff>124859</xdr:rowOff>
    </xdr:to>
    <xdr:sp macro="" textlink="">
      <xdr:nvSpPr>
        <xdr:cNvPr id="88" name="楕円 87"/>
        <xdr:cNvSpPr/>
      </xdr:nvSpPr>
      <xdr:spPr>
        <a:xfrm>
          <a:off x="1968500" y="58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141386</xdr:rowOff>
    </xdr:from>
    <xdr:ext cx="469744" cy="259045"/>
    <xdr:sp macro="" textlink="">
      <xdr:nvSpPr>
        <xdr:cNvPr id="89" name="テキスト ボックス 88"/>
        <xdr:cNvSpPr txBox="1"/>
      </xdr:nvSpPr>
      <xdr:spPr>
        <a:xfrm>
          <a:off x="1784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113393</xdr:rowOff>
    </xdr:from>
    <xdr:to>
      <xdr:col>6</xdr:col>
      <xdr:colOff>38100</xdr:colOff>
      <xdr:row>35</xdr:row>
      <xdr:rowOff>43543</xdr:rowOff>
    </xdr:to>
    <xdr:sp macro="" textlink="">
      <xdr:nvSpPr>
        <xdr:cNvPr id="90" name="楕円 89"/>
        <xdr:cNvSpPr/>
      </xdr:nvSpPr>
      <xdr:spPr>
        <a:xfrm>
          <a:off x="10795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34670</xdr:rowOff>
    </xdr:from>
    <xdr:ext cx="469744" cy="259045"/>
    <xdr:sp macro="" textlink="">
      <xdr:nvSpPr>
        <xdr:cNvPr id="91" name="テキスト ボックス 90"/>
        <xdr:cNvSpPr txBox="1"/>
      </xdr:nvSpPr>
      <xdr:spPr>
        <a:xfrm>
          <a:off x="895428" y="603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15608</xdr:rowOff>
    </xdr:from>
    <xdr:to>
      <xdr:col>24</xdr:col>
      <xdr:colOff>63500</xdr:colOff>
      <xdr:row>59</xdr:row>
      <xdr:rowOff>20304</xdr:rowOff>
    </xdr:to>
    <xdr:cxnSp macro="">
      <xdr:nvCxnSpPr>
        <xdr:cNvPr id="122" name="直線コネクタ 121"/>
        <xdr:cNvCxnSpPr/>
      </xdr:nvCxnSpPr>
      <xdr:spPr>
        <a:xfrm flipV="1">
          <a:off x="3797300" y="10131158"/>
          <a:ext cx="8382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20304</xdr:rowOff>
    </xdr:from>
    <xdr:to>
      <xdr:col>19</xdr:col>
      <xdr:colOff>177800</xdr:colOff>
      <xdr:row>59</xdr:row>
      <xdr:rowOff>27899</xdr:rowOff>
    </xdr:to>
    <xdr:cxnSp macro="">
      <xdr:nvCxnSpPr>
        <xdr:cNvPr id="125" name="直線コネクタ 124"/>
        <xdr:cNvCxnSpPr/>
      </xdr:nvCxnSpPr>
      <xdr:spPr>
        <a:xfrm flipV="1">
          <a:off x="2908300" y="10135854"/>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27899</xdr:rowOff>
    </xdr:from>
    <xdr:to>
      <xdr:col>15</xdr:col>
      <xdr:colOff>50800</xdr:colOff>
      <xdr:row>59</xdr:row>
      <xdr:rowOff>30474</xdr:rowOff>
    </xdr:to>
    <xdr:cxnSp macro="">
      <xdr:nvCxnSpPr>
        <xdr:cNvPr id="128" name="直線コネクタ 127"/>
        <xdr:cNvCxnSpPr/>
      </xdr:nvCxnSpPr>
      <xdr:spPr>
        <a:xfrm flipV="1">
          <a:off x="2019300" y="10143449"/>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148789</xdr:rowOff>
    </xdr:from>
    <xdr:to>
      <xdr:col>10</xdr:col>
      <xdr:colOff>114300</xdr:colOff>
      <xdr:row>59</xdr:row>
      <xdr:rowOff>30474</xdr:rowOff>
    </xdr:to>
    <xdr:cxnSp macro="">
      <xdr:nvCxnSpPr>
        <xdr:cNvPr id="131" name="直線コネクタ 130"/>
        <xdr:cNvCxnSpPr/>
      </xdr:nvCxnSpPr>
      <xdr:spPr>
        <a:xfrm>
          <a:off x="1130300" y="10092889"/>
          <a:ext cx="889000" cy="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136258</xdr:rowOff>
    </xdr:from>
    <xdr:to>
      <xdr:col>24</xdr:col>
      <xdr:colOff>114300</xdr:colOff>
      <xdr:row>59</xdr:row>
      <xdr:rowOff>66408</xdr:rowOff>
    </xdr:to>
    <xdr:sp macro="" textlink="">
      <xdr:nvSpPr>
        <xdr:cNvPr id="141" name="楕円 140"/>
        <xdr:cNvSpPr/>
      </xdr:nvSpPr>
      <xdr:spPr>
        <a:xfrm>
          <a:off x="4584700" y="100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51185</xdr:rowOff>
    </xdr:from>
    <xdr:ext cx="534377" cy="259045"/>
    <xdr:sp macro="" textlink="">
      <xdr:nvSpPr>
        <xdr:cNvPr id="142" name="総務費該当値テキスト"/>
        <xdr:cNvSpPr txBox="1"/>
      </xdr:nvSpPr>
      <xdr:spPr>
        <a:xfrm>
          <a:off x="4686300" y="99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140954</xdr:rowOff>
    </xdr:from>
    <xdr:to>
      <xdr:col>20</xdr:col>
      <xdr:colOff>38100</xdr:colOff>
      <xdr:row>59</xdr:row>
      <xdr:rowOff>71104</xdr:rowOff>
    </xdr:to>
    <xdr:sp macro="" textlink="">
      <xdr:nvSpPr>
        <xdr:cNvPr id="143" name="楕円 142"/>
        <xdr:cNvSpPr/>
      </xdr:nvSpPr>
      <xdr:spPr>
        <a:xfrm>
          <a:off x="3746500" y="100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62231</xdr:rowOff>
    </xdr:from>
    <xdr:ext cx="534377" cy="259045"/>
    <xdr:sp macro="" textlink="">
      <xdr:nvSpPr>
        <xdr:cNvPr id="144" name="テキスト ボックス 143"/>
        <xdr:cNvSpPr txBox="1"/>
      </xdr:nvSpPr>
      <xdr:spPr>
        <a:xfrm>
          <a:off x="3530111" y="101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148549</xdr:rowOff>
    </xdr:from>
    <xdr:to>
      <xdr:col>15</xdr:col>
      <xdr:colOff>101600</xdr:colOff>
      <xdr:row>59</xdr:row>
      <xdr:rowOff>78699</xdr:rowOff>
    </xdr:to>
    <xdr:sp macro="" textlink="">
      <xdr:nvSpPr>
        <xdr:cNvPr id="145" name="楕円 144"/>
        <xdr:cNvSpPr/>
      </xdr:nvSpPr>
      <xdr:spPr>
        <a:xfrm>
          <a:off x="2857500" y="100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69826</xdr:rowOff>
    </xdr:from>
    <xdr:ext cx="534377" cy="259045"/>
    <xdr:sp macro="" textlink="">
      <xdr:nvSpPr>
        <xdr:cNvPr id="146" name="テキスト ボックス 145"/>
        <xdr:cNvSpPr txBox="1"/>
      </xdr:nvSpPr>
      <xdr:spPr>
        <a:xfrm>
          <a:off x="2641111" y="1018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151124</xdr:rowOff>
    </xdr:from>
    <xdr:to>
      <xdr:col>10</xdr:col>
      <xdr:colOff>165100</xdr:colOff>
      <xdr:row>59</xdr:row>
      <xdr:rowOff>81274</xdr:rowOff>
    </xdr:to>
    <xdr:sp macro="" textlink="">
      <xdr:nvSpPr>
        <xdr:cNvPr id="147" name="楕円 146"/>
        <xdr:cNvSpPr/>
      </xdr:nvSpPr>
      <xdr:spPr>
        <a:xfrm>
          <a:off x="1968500" y="100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72401</xdr:rowOff>
    </xdr:from>
    <xdr:ext cx="534377" cy="259045"/>
    <xdr:sp macro="" textlink="">
      <xdr:nvSpPr>
        <xdr:cNvPr id="148" name="テキスト ボックス 147"/>
        <xdr:cNvSpPr txBox="1"/>
      </xdr:nvSpPr>
      <xdr:spPr>
        <a:xfrm>
          <a:off x="1752111" y="1018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97989</xdr:rowOff>
    </xdr:from>
    <xdr:to>
      <xdr:col>6</xdr:col>
      <xdr:colOff>38100</xdr:colOff>
      <xdr:row>59</xdr:row>
      <xdr:rowOff>28139</xdr:rowOff>
    </xdr:to>
    <xdr:sp macro="" textlink="">
      <xdr:nvSpPr>
        <xdr:cNvPr id="149" name="楕円 148"/>
        <xdr:cNvSpPr/>
      </xdr:nvSpPr>
      <xdr:spPr>
        <a:xfrm>
          <a:off x="1079500" y="100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19266</xdr:rowOff>
    </xdr:from>
    <xdr:ext cx="599010" cy="259045"/>
    <xdr:sp macro="" textlink="">
      <xdr:nvSpPr>
        <xdr:cNvPr id="150" name="テキスト ボックス 149"/>
        <xdr:cNvSpPr txBox="1"/>
      </xdr:nvSpPr>
      <xdr:spPr>
        <a:xfrm>
          <a:off x="830795" y="101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136027</xdr:rowOff>
    </xdr:from>
    <xdr:to>
      <xdr:col>24</xdr:col>
      <xdr:colOff>63500</xdr:colOff>
      <xdr:row>77</xdr:row>
      <xdr:rowOff>80074</xdr:rowOff>
    </xdr:to>
    <xdr:cxnSp macro="">
      <xdr:nvCxnSpPr>
        <xdr:cNvPr id="180" name="直線コネクタ 179"/>
        <xdr:cNvCxnSpPr/>
      </xdr:nvCxnSpPr>
      <xdr:spPr>
        <a:xfrm>
          <a:off x="3797300" y="13166227"/>
          <a:ext cx="838200" cy="1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136027</xdr:rowOff>
    </xdr:from>
    <xdr:to>
      <xdr:col>19</xdr:col>
      <xdr:colOff>177800</xdr:colOff>
      <xdr:row>77</xdr:row>
      <xdr:rowOff>60361</xdr:rowOff>
    </xdr:to>
    <xdr:cxnSp macro="">
      <xdr:nvCxnSpPr>
        <xdr:cNvPr id="183" name="直線コネクタ 182"/>
        <xdr:cNvCxnSpPr/>
      </xdr:nvCxnSpPr>
      <xdr:spPr>
        <a:xfrm flipV="1">
          <a:off x="2908300" y="13166227"/>
          <a:ext cx="889000" cy="9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60361</xdr:rowOff>
    </xdr:from>
    <xdr:to>
      <xdr:col>15</xdr:col>
      <xdr:colOff>50800</xdr:colOff>
      <xdr:row>77</xdr:row>
      <xdr:rowOff>79625</xdr:rowOff>
    </xdr:to>
    <xdr:cxnSp macro="">
      <xdr:nvCxnSpPr>
        <xdr:cNvPr id="186" name="直線コネクタ 185"/>
        <xdr:cNvCxnSpPr/>
      </xdr:nvCxnSpPr>
      <xdr:spPr>
        <a:xfrm flipV="1">
          <a:off x="2019300" y="13262011"/>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79625</xdr:rowOff>
    </xdr:from>
    <xdr:to>
      <xdr:col>10</xdr:col>
      <xdr:colOff>114300</xdr:colOff>
      <xdr:row>77</xdr:row>
      <xdr:rowOff>137049</xdr:rowOff>
    </xdr:to>
    <xdr:cxnSp macro="">
      <xdr:nvCxnSpPr>
        <xdr:cNvPr id="189" name="直線コネクタ 188"/>
        <xdr:cNvCxnSpPr/>
      </xdr:nvCxnSpPr>
      <xdr:spPr>
        <a:xfrm flipV="1">
          <a:off x="1130300" y="13281275"/>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29274</xdr:rowOff>
    </xdr:from>
    <xdr:to>
      <xdr:col>24</xdr:col>
      <xdr:colOff>114300</xdr:colOff>
      <xdr:row>77</xdr:row>
      <xdr:rowOff>130874</xdr:rowOff>
    </xdr:to>
    <xdr:sp macro="" textlink="">
      <xdr:nvSpPr>
        <xdr:cNvPr id="199" name="楕円 198"/>
        <xdr:cNvSpPr/>
      </xdr:nvSpPr>
      <xdr:spPr>
        <a:xfrm>
          <a:off x="4584700" y="132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7701</xdr:rowOff>
    </xdr:from>
    <xdr:ext cx="599010" cy="259045"/>
    <xdr:sp macro="" textlink="">
      <xdr:nvSpPr>
        <xdr:cNvPr id="200" name="民生費該当値テキスト"/>
        <xdr:cNvSpPr txBox="1"/>
      </xdr:nvSpPr>
      <xdr:spPr>
        <a:xfrm>
          <a:off x="4686300" y="1320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85227</xdr:rowOff>
    </xdr:from>
    <xdr:to>
      <xdr:col>20</xdr:col>
      <xdr:colOff>38100</xdr:colOff>
      <xdr:row>77</xdr:row>
      <xdr:rowOff>15377</xdr:rowOff>
    </xdr:to>
    <xdr:sp macro="" textlink="">
      <xdr:nvSpPr>
        <xdr:cNvPr id="201" name="楕円 200"/>
        <xdr:cNvSpPr/>
      </xdr:nvSpPr>
      <xdr:spPr>
        <a:xfrm>
          <a:off x="3746500" y="1311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6504</xdr:rowOff>
    </xdr:from>
    <xdr:ext cx="599010" cy="259045"/>
    <xdr:sp macro="" textlink="">
      <xdr:nvSpPr>
        <xdr:cNvPr id="202" name="テキスト ボックス 201"/>
        <xdr:cNvSpPr txBox="1"/>
      </xdr:nvSpPr>
      <xdr:spPr>
        <a:xfrm>
          <a:off x="3497795" y="132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9561</xdr:rowOff>
    </xdr:from>
    <xdr:to>
      <xdr:col>15</xdr:col>
      <xdr:colOff>101600</xdr:colOff>
      <xdr:row>77</xdr:row>
      <xdr:rowOff>111161</xdr:rowOff>
    </xdr:to>
    <xdr:sp macro="" textlink="">
      <xdr:nvSpPr>
        <xdr:cNvPr id="203" name="楕円 202"/>
        <xdr:cNvSpPr/>
      </xdr:nvSpPr>
      <xdr:spPr>
        <a:xfrm>
          <a:off x="2857500" y="1321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102288</xdr:rowOff>
    </xdr:from>
    <xdr:ext cx="599010" cy="259045"/>
    <xdr:sp macro="" textlink="">
      <xdr:nvSpPr>
        <xdr:cNvPr id="204" name="テキスト ボックス 203"/>
        <xdr:cNvSpPr txBox="1"/>
      </xdr:nvSpPr>
      <xdr:spPr>
        <a:xfrm>
          <a:off x="2608795" y="133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28825</xdr:rowOff>
    </xdr:from>
    <xdr:to>
      <xdr:col>10</xdr:col>
      <xdr:colOff>165100</xdr:colOff>
      <xdr:row>77</xdr:row>
      <xdr:rowOff>130425</xdr:rowOff>
    </xdr:to>
    <xdr:sp macro="" textlink="">
      <xdr:nvSpPr>
        <xdr:cNvPr id="205" name="楕円 204"/>
        <xdr:cNvSpPr/>
      </xdr:nvSpPr>
      <xdr:spPr>
        <a:xfrm>
          <a:off x="1968500" y="132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121552</xdr:rowOff>
    </xdr:from>
    <xdr:ext cx="599010" cy="259045"/>
    <xdr:sp macro="" textlink="">
      <xdr:nvSpPr>
        <xdr:cNvPr id="206" name="テキスト ボックス 205"/>
        <xdr:cNvSpPr txBox="1"/>
      </xdr:nvSpPr>
      <xdr:spPr>
        <a:xfrm>
          <a:off x="1719795" y="1332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86249</xdr:rowOff>
    </xdr:from>
    <xdr:to>
      <xdr:col>6</xdr:col>
      <xdr:colOff>38100</xdr:colOff>
      <xdr:row>78</xdr:row>
      <xdr:rowOff>16399</xdr:rowOff>
    </xdr:to>
    <xdr:sp macro="" textlink="">
      <xdr:nvSpPr>
        <xdr:cNvPr id="207" name="楕円 206"/>
        <xdr:cNvSpPr/>
      </xdr:nvSpPr>
      <xdr:spPr>
        <a:xfrm>
          <a:off x="1079500" y="13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7526</xdr:rowOff>
    </xdr:from>
    <xdr:ext cx="599010" cy="259045"/>
    <xdr:sp macro="" textlink="">
      <xdr:nvSpPr>
        <xdr:cNvPr id="208" name="テキスト ボックス 207"/>
        <xdr:cNvSpPr txBox="1"/>
      </xdr:nvSpPr>
      <xdr:spPr>
        <a:xfrm>
          <a:off x="830795" y="1338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36985</xdr:rowOff>
    </xdr:from>
    <xdr:to>
      <xdr:col>24</xdr:col>
      <xdr:colOff>63500</xdr:colOff>
      <xdr:row>96</xdr:row>
      <xdr:rowOff>45659</xdr:rowOff>
    </xdr:to>
    <xdr:cxnSp macro="">
      <xdr:nvCxnSpPr>
        <xdr:cNvPr id="235" name="直線コネクタ 234"/>
        <xdr:cNvCxnSpPr/>
      </xdr:nvCxnSpPr>
      <xdr:spPr>
        <a:xfrm flipV="1">
          <a:off x="3797300" y="16496185"/>
          <a:ext cx="8382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25998</xdr:rowOff>
    </xdr:from>
    <xdr:to>
      <xdr:col>19</xdr:col>
      <xdr:colOff>177800</xdr:colOff>
      <xdr:row>96</xdr:row>
      <xdr:rowOff>45659</xdr:rowOff>
    </xdr:to>
    <xdr:cxnSp macro="">
      <xdr:nvCxnSpPr>
        <xdr:cNvPr id="238" name="直線コネクタ 237"/>
        <xdr:cNvCxnSpPr/>
      </xdr:nvCxnSpPr>
      <xdr:spPr>
        <a:xfrm>
          <a:off x="2908300" y="16485198"/>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24267</xdr:rowOff>
    </xdr:from>
    <xdr:to>
      <xdr:col>15</xdr:col>
      <xdr:colOff>50800</xdr:colOff>
      <xdr:row>96</xdr:row>
      <xdr:rowOff>25998</xdr:rowOff>
    </xdr:to>
    <xdr:cxnSp macro="">
      <xdr:nvCxnSpPr>
        <xdr:cNvPr id="241" name="直線コネクタ 240"/>
        <xdr:cNvCxnSpPr/>
      </xdr:nvCxnSpPr>
      <xdr:spPr>
        <a:xfrm>
          <a:off x="2019300" y="16483467"/>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24267</xdr:rowOff>
    </xdr:from>
    <xdr:to>
      <xdr:col>10</xdr:col>
      <xdr:colOff>114300</xdr:colOff>
      <xdr:row>96</xdr:row>
      <xdr:rowOff>72766</xdr:rowOff>
    </xdr:to>
    <xdr:cxnSp macro="">
      <xdr:nvCxnSpPr>
        <xdr:cNvPr id="244" name="直線コネクタ 243"/>
        <xdr:cNvCxnSpPr/>
      </xdr:nvCxnSpPr>
      <xdr:spPr>
        <a:xfrm flipV="1">
          <a:off x="1130300" y="16483467"/>
          <a:ext cx="889000" cy="4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157635</xdr:rowOff>
    </xdr:from>
    <xdr:to>
      <xdr:col>24</xdr:col>
      <xdr:colOff>114300</xdr:colOff>
      <xdr:row>96</xdr:row>
      <xdr:rowOff>87785</xdr:rowOff>
    </xdr:to>
    <xdr:sp macro="" textlink="">
      <xdr:nvSpPr>
        <xdr:cNvPr id="254" name="楕円 253"/>
        <xdr:cNvSpPr/>
      </xdr:nvSpPr>
      <xdr:spPr>
        <a:xfrm>
          <a:off x="4584700" y="164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9062</xdr:rowOff>
    </xdr:from>
    <xdr:ext cx="534377" cy="259045"/>
    <xdr:sp macro="" textlink="">
      <xdr:nvSpPr>
        <xdr:cNvPr id="255" name="衛生費該当値テキスト"/>
        <xdr:cNvSpPr txBox="1"/>
      </xdr:nvSpPr>
      <xdr:spPr>
        <a:xfrm>
          <a:off x="4686300" y="162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166309</xdr:rowOff>
    </xdr:from>
    <xdr:to>
      <xdr:col>20</xdr:col>
      <xdr:colOff>38100</xdr:colOff>
      <xdr:row>96</xdr:row>
      <xdr:rowOff>96459</xdr:rowOff>
    </xdr:to>
    <xdr:sp macro="" textlink="">
      <xdr:nvSpPr>
        <xdr:cNvPr id="256" name="楕円 255"/>
        <xdr:cNvSpPr/>
      </xdr:nvSpPr>
      <xdr:spPr>
        <a:xfrm>
          <a:off x="3746500" y="1645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112986</xdr:rowOff>
    </xdr:from>
    <xdr:ext cx="534377" cy="259045"/>
    <xdr:sp macro="" textlink="">
      <xdr:nvSpPr>
        <xdr:cNvPr id="257" name="テキスト ボックス 256"/>
        <xdr:cNvSpPr txBox="1"/>
      </xdr:nvSpPr>
      <xdr:spPr>
        <a:xfrm>
          <a:off x="3530111" y="1622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146648</xdr:rowOff>
    </xdr:from>
    <xdr:to>
      <xdr:col>15</xdr:col>
      <xdr:colOff>101600</xdr:colOff>
      <xdr:row>96</xdr:row>
      <xdr:rowOff>76798</xdr:rowOff>
    </xdr:to>
    <xdr:sp macro="" textlink="">
      <xdr:nvSpPr>
        <xdr:cNvPr id="258" name="楕円 257"/>
        <xdr:cNvSpPr/>
      </xdr:nvSpPr>
      <xdr:spPr>
        <a:xfrm>
          <a:off x="2857500" y="164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93325</xdr:rowOff>
    </xdr:from>
    <xdr:ext cx="534377" cy="259045"/>
    <xdr:sp macro="" textlink="">
      <xdr:nvSpPr>
        <xdr:cNvPr id="259" name="テキスト ボックス 258"/>
        <xdr:cNvSpPr txBox="1"/>
      </xdr:nvSpPr>
      <xdr:spPr>
        <a:xfrm>
          <a:off x="2641111" y="162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144917</xdr:rowOff>
    </xdr:from>
    <xdr:to>
      <xdr:col>10</xdr:col>
      <xdr:colOff>165100</xdr:colOff>
      <xdr:row>96</xdr:row>
      <xdr:rowOff>75067</xdr:rowOff>
    </xdr:to>
    <xdr:sp macro="" textlink="">
      <xdr:nvSpPr>
        <xdr:cNvPr id="260" name="楕円 259"/>
        <xdr:cNvSpPr/>
      </xdr:nvSpPr>
      <xdr:spPr>
        <a:xfrm>
          <a:off x="1968500" y="1643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91594</xdr:rowOff>
    </xdr:from>
    <xdr:ext cx="599010" cy="259045"/>
    <xdr:sp macro="" textlink="">
      <xdr:nvSpPr>
        <xdr:cNvPr id="261" name="テキスト ボックス 260"/>
        <xdr:cNvSpPr txBox="1"/>
      </xdr:nvSpPr>
      <xdr:spPr>
        <a:xfrm>
          <a:off x="1719795" y="1620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21966</xdr:rowOff>
    </xdr:from>
    <xdr:to>
      <xdr:col>6</xdr:col>
      <xdr:colOff>38100</xdr:colOff>
      <xdr:row>96</xdr:row>
      <xdr:rowOff>123566</xdr:rowOff>
    </xdr:to>
    <xdr:sp macro="" textlink="">
      <xdr:nvSpPr>
        <xdr:cNvPr id="262" name="楕円 261"/>
        <xdr:cNvSpPr/>
      </xdr:nvSpPr>
      <xdr:spPr>
        <a:xfrm>
          <a:off x="1079500" y="164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140093</xdr:rowOff>
    </xdr:from>
    <xdr:ext cx="534377" cy="259045"/>
    <xdr:sp macro="" textlink="">
      <xdr:nvSpPr>
        <xdr:cNvPr id="263" name="テキスト ボックス 262"/>
        <xdr:cNvSpPr txBox="1"/>
      </xdr:nvSpPr>
      <xdr:spPr>
        <a:xfrm>
          <a:off x="863111" y="162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118618</xdr:rowOff>
    </xdr:from>
    <xdr:to>
      <xdr:col>54</xdr:col>
      <xdr:colOff>189865</xdr:colOff>
      <xdr:row>39</xdr:row>
      <xdr:rowOff>44450</xdr:rowOff>
    </xdr:to>
    <xdr:cxnSp macro="">
      <xdr:nvCxnSpPr>
        <xdr:cNvPr id="287" name="直線コネクタ 286"/>
        <xdr:cNvCxnSpPr/>
      </xdr:nvCxnSpPr>
      <xdr:spPr>
        <a:xfrm flipV="1">
          <a:off x="10475595" y="6119368"/>
          <a:ext cx="1270" cy="611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65295</xdr:rowOff>
    </xdr:from>
    <xdr:ext cx="469744" cy="259045"/>
    <xdr:sp macro="" textlink="">
      <xdr:nvSpPr>
        <xdr:cNvPr id="290" name="労働費最大値テキスト"/>
        <xdr:cNvSpPr txBox="1"/>
      </xdr:nvSpPr>
      <xdr:spPr>
        <a:xfrm>
          <a:off x="10528300"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118618</xdr:rowOff>
    </xdr:from>
    <xdr:to>
      <xdr:col>55</xdr:col>
      <xdr:colOff>88900</xdr:colOff>
      <xdr:row>35</xdr:row>
      <xdr:rowOff>118618</xdr:rowOff>
    </xdr:to>
    <xdr:cxnSp macro="">
      <xdr:nvCxnSpPr>
        <xdr:cNvPr id="291" name="直線コネクタ 290"/>
        <xdr:cNvCxnSpPr/>
      </xdr:nvCxnSpPr>
      <xdr:spPr>
        <a:xfrm>
          <a:off x="10388600" y="6119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96139</xdr:rowOff>
    </xdr:from>
    <xdr:to>
      <xdr:col>55</xdr:col>
      <xdr:colOff>0</xdr:colOff>
      <xdr:row>38</xdr:row>
      <xdr:rowOff>109982</xdr:rowOff>
    </xdr:to>
    <xdr:cxnSp macro="">
      <xdr:nvCxnSpPr>
        <xdr:cNvPr id="292" name="直線コネクタ 291"/>
        <xdr:cNvCxnSpPr/>
      </xdr:nvCxnSpPr>
      <xdr:spPr>
        <a:xfrm flipV="1">
          <a:off x="9639300" y="6611239"/>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378565" cy="259045"/>
    <xdr:sp macro="" textlink="">
      <xdr:nvSpPr>
        <xdr:cNvPr id="293" name="労働費平均値テキスト"/>
        <xdr:cNvSpPr txBox="1"/>
      </xdr:nvSpPr>
      <xdr:spPr>
        <a:xfrm>
          <a:off x="10528300" y="65652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109982</xdr:rowOff>
    </xdr:from>
    <xdr:to>
      <xdr:col>50</xdr:col>
      <xdr:colOff>114300</xdr:colOff>
      <xdr:row>38</xdr:row>
      <xdr:rowOff>113538</xdr:rowOff>
    </xdr:to>
    <xdr:cxnSp macro="">
      <xdr:nvCxnSpPr>
        <xdr:cNvPr id="295" name="直線コネクタ 294"/>
        <xdr:cNvCxnSpPr/>
      </xdr:nvCxnSpPr>
      <xdr:spPr>
        <a:xfrm flipV="1">
          <a:off x="8750300" y="6625082"/>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159148</xdr:rowOff>
    </xdr:from>
    <xdr:ext cx="378565" cy="259045"/>
    <xdr:sp macro="" textlink="">
      <xdr:nvSpPr>
        <xdr:cNvPr id="297" name="テキスト ボックス 296"/>
        <xdr:cNvSpPr txBox="1"/>
      </xdr:nvSpPr>
      <xdr:spPr>
        <a:xfrm>
          <a:off x="9450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107315</xdr:rowOff>
    </xdr:from>
    <xdr:to>
      <xdr:col>45</xdr:col>
      <xdr:colOff>177800</xdr:colOff>
      <xdr:row>38</xdr:row>
      <xdr:rowOff>113538</xdr:rowOff>
    </xdr:to>
    <xdr:cxnSp macro="">
      <xdr:nvCxnSpPr>
        <xdr:cNvPr id="298" name="直線コネクタ 297"/>
        <xdr:cNvCxnSpPr/>
      </xdr:nvCxnSpPr>
      <xdr:spPr>
        <a:xfrm>
          <a:off x="7861300" y="5422265"/>
          <a:ext cx="889000" cy="120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74041</xdr:rowOff>
    </xdr:from>
    <xdr:to>
      <xdr:col>46</xdr:col>
      <xdr:colOff>38100</xdr:colOff>
      <xdr:row>39</xdr:row>
      <xdr:rowOff>4191</xdr:rowOff>
    </xdr:to>
    <xdr:sp macro="" textlink="">
      <xdr:nvSpPr>
        <xdr:cNvPr id="299" name="フローチャート: 判断 298"/>
        <xdr:cNvSpPr/>
      </xdr:nvSpPr>
      <xdr:spPr>
        <a:xfrm>
          <a:off x="86995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166768</xdr:rowOff>
    </xdr:from>
    <xdr:ext cx="378565" cy="259045"/>
    <xdr:sp macro="" textlink="">
      <xdr:nvSpPr>
        <xdr:cNvPr id="300" name="テキスト ボックス 299"/>
        <xdr:cNvSpPr txBox="1"/>
      </xdr:nvSpPr>
      <xdr:spPr>
        <a:xfrm>
          <a:off x="8561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107315</xdr:rowOff>
    </xdr:from>
    <xdr:to>
      <xdr:col>41</xdr:col>
      <xdr:colOff>50800</xdr:colOff>
      <xdr:row>34</xdr:row>
      <xdr:rowOff>2921</xdr:rowOff>
    </xdr:to>
    <xdr:cxnSp macro="">
      <xdr:nvCxnSpPr>
        <xdr:cNvPr id="301" name="直線コネクタ 300"/>
        <xdr:cNvCxnSpPr/>
      </xdr:nvCxnSpPr>
      <xdr:spPr>
        <a:xfrm flipV="1">
          <a:off x="6972300" y="5422265"/>
          <a:ext cx="889000" cy="4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45847</xdr:rowOff>
    </xdr:from>
    <xdr:to>
      <xdr:col>41</xdr:col>
      <xdr:colOff>101600</xdr:colOff>
      <xdr:row>37</xdr:row>
      <xdr:rowOff>147447</xdr:rowOff>
    </xdr:to>
    <xdr:sp macro="" textlink="">
      <xdr:nvSpPr>
        <xdr:cNvPr id="302" name="フローチャート: 判断 301"/>
        <xdr:cNvSpPr/>
      </xdr:nvSpPr>
      <xdr:spPr>
        <a:xfrm>
          <a:off x="7810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138574</xdr:rowOff>
    </xdr:from>
    <xdr:ext cx="469744" cy="259045"/>
    <xdr:sp macro="" textlink="">
      <xdr:nvSpPr>
        <xdr:cNvPr id="303" name="テキスト ボックス 302"/>
        <xdr:cNvSpPr txBox="1"/>
      </xdr:nvSpPr>
      <xdr:spPr>
        <a:xfrm>
          <a:off x="7626428"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138557</xdr:rowOff>
    </xdr:from>
    <xdr:to>
      <xdr:col>36</xdr:col>
      <xdr:colOff>165100</xdr:colOff>
      <xdr:row>37</xdr:row>
      <xdr:rowOff>68707</xdr:rowOff>
    </xdr:to>
    <xdr:sp macro="" textlink="">
      <xdr:nvSpPr>
        <xdr:cNvPr id="304" name="フローチャート: 判断 303"/>
        <xdr:cNvSpPr/>
      </xdr:nvSpPr>
      <xdr:spPr>
        <a:xfrm>
          <a:off x="6921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59834</xdr:rowOff>
    </xdr:from>
    <xdr:ext cx="469744" cy="259045"/>
    <xdr:sp macro="" textlink="">
      <xdr:nvSpPr>
        <xdr:cNvPr id="305" name="テキスト ボックス 304"/>
        <xdr:cNvSpPr txBox="1"/>
      </xdr:nvSpPr>
      <xdr:spPr>
        <a:xfrm>
          <a:off x="6737428"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45339</xdr:rowOff>
    </xdr:from>
    <xdr:to>
      <xdr:col>55</xdr:col>
      <xdr:colOff>50800</xdr:colOff>
      <xdr:row>38</xdr:row>
      <xdr:rowOff>146939</xdr:rowOff>
    </xdr:to>
    <xdr:sp macro="" textlink="">
      <xdr:nvSpPr>
        <xdr:cNvPr id="311" name="楕円 310"/>
        <xdr:cNvSpPr/>
      </xdr:nvSpPr>
      <xdr:spPr>
        <a:xfrm>
          <a:off x="10426700" y="65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4716</xdr:rowOff>
    </xdr:from>
    <xdr:ext cx="378565" cy="259045"/>
    <xdr:sp macro="" textlink="">
      <xdr:nvSpPr>
        <xdr:cNvPr id="312" name="労働費該当値テキスト"/>
        <xdr:cNvSpPr txBox="1"/>
      </xdr:nvSpPr>
      <xdr:spPr>
        <a:xfrm>
          <a:off x="10528300"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59182</xdr:rowOff>
    </xdr:from>
    <xdr:to>
      <xdr:col>50</xdr:col>
      <xdr:colOff>165100</xdr:colOff>
      <xdr:row>38</xdr:row>
      <xdr:rowOff>160782</xdr:rowOff>
    </xdr:to>
    <xdr:sp macro="" textlink="">
      <xdr:nvSpPr>
        <xdr:cNvPr id="313" name="楕円 312"/>
        <xdr:cNvSpPr/>
      </xdr:nvSpPr>
      <xdr:spPr>
        <a:xfrm>
          <a:off x="9588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5859</xdr:rowOff>
    </xdr:from>
    <xdr:ext cx="378565" cy="259045"/>
    <xdr:sp macro="" textlink="">
      <xdr:nvSpPr>
        <xdr:cNvPr id="314" name="テキスト ボックス 313"/>
        <xdr:cNvSpPr txBox="1"/>
      </xdr:nvSpPr>
      <xdr:spPr>
        <a:xfrm>
          <a:off x="9450017" y="63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62738</xdr:rowOff>
    </xdr:from>
    <xdr:to>
      <xdr:col>46</xdr:col>
      <xdr:colOff>38100</xdr:colOff>
      <xdr:row>38</xdr:row>
      <xdr:rowOff>164338</xdr:rowOff>
    </xdr:to>
    <xdr:sp macro="" textlink="">
      <xdr:nvSpPr>
        <xdr:cNvPr id="315" name="楕円 314"/>
        <xdr:cNvSpPr/>
      </xdr:nvSpPr>
      <xdr:spPr>
        <a:xfrm>
          <a:off x="8699500" y="65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9415</xdr:rowOff>
    </xdr:from>
    <xdr:ext cx="378565" cy="259045"/>
    <xdr:sp macro="" textlink="">
      <xdr:nvSpPr>
        <xdr:cNvPr id="316" name="テキスト ボックス 315"/>
        <xdr:cNvSpPr txBox="1"/>
      </xdr:nvSpPr>
      <xdr:spPr>
        <a:xfrm>
          <a:off x="8561017" y="63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56515</xdr:rowOff>
    </xdr:from>
    <xdr:to>
      <xdr:col>41</xdr:col>
      <xdr:colOff>101600</xdr:colOff>
      <xdr:row>31</xdr:row>
      <xdr:rowOff>158115</xdr:rowOff>
    </xdr:to>
    <xdr:sp macro="" textlink="">
      <xdr:nvSpPr>
        <xdr:cNvPr id="317" name="楕円 316"/>
        <xdr:cNvSpPr/>
      </xdr:nvSpPr>
      <xdr:spPr>
        <a:xfrm>
          <a:off x="7810500" y="5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3192</xdr:rowOff>
    </xdr:from>
    <xdr:ext cx="534377" cy="259045"/>
    <xdr:sp macro="" textlink="">
      <xdr:nvSpPr>
        <xdr:cNvPr id="318" name="テキスト ボックス 317"/>
        <xdr:cNvSpPr txBox="1"/>
      </xdr:nvSpPr>
      <xdr:spPr>
        <a:xfrm>
          <a:off x="7594111" y="51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123571</xdr:rowOff>
    </xdr:from>
    <xdr:to>
      <xdr:col>36</xdr:col>
      <xdr:colOff>165100</xdr:colOff>
      <xdr:row>34</xdr:row>
      <xdr:rowOff>53721</xdr:rowOff>
    </xdr:to>
    <xdr:sp macro="" textlink="">
      <xdr:nvSpPr>
        <xdr:cNvPr id="319" name="楕円 318"/>
        <xdr:cNvSpPr/>
      </xdr:nvSpPr>
      <xdr:spPr>
        <a:xfrm>
          <a:off x="69215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70248</xdr:rowOff>
    </xdr:from>
    <xdr:ext cx="469744" cy="259045"/>
    <xdr:sp macro="" textlink="">
      <xdr:nvSpPr>
        <xdr:cNvPr id="320" name="テキスト ボックス 319"/>
        <xdr:cNvSpPr txBox="1"/>
      </xdr:nvSpPr>
      <xdr:spPr>
        <a:xfrm>
          <a:off x="6737428" y="555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2" name="直線コネクタ 341"/>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3"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4" name="直線コネクタ 343"/>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5"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6" name="直線コネクタ 345"/>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149946</xdr:rowOff>
    </xdr:from>
    <xdr:to>
      <xdr:col>55</xdr:col>
      <xdr:colOff>0</xdr:colOff>
      <xdr:row>57</xdr:row>
      <xdr:rowOff>164202</xdr:rowOff>
    </xdr:to>
    <xdr:cxnSp macro="">
      <xdr:nvCxnSpPr>
        <xdr:cNvPr id="347" name="直線コネクタ 346"/>
        <xdr:cNvCxnSpPr/>
      </xdr:nvCxnSpPr>
      <xdr:spPr>
        <a:xfrm flipV="1">
          <a:off x="9639300" y="9922596"/>
          <a:ext cx="8382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48"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49" name="フローチャート: 判断 348"/>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164202</xdr:rowOff>
    </xdr:from>
    <xdr:to>
      <xdr:col>50</xdr:col>
      <xdr:colOff>114300</xdr:colOff>
      <xdr:row>58</xdr:row>
      <xdr:rowOff>28765</xdr:rowOff>
    </xdr:to>
    <xdr:cxnSp macro="">
      <xdr:nvCxnSpPr>
        <xdr:cNvPr id="350" name="直線コネクタ 349"/>
        <xdr:cNvCxnSpPr/>
      </xdr:nvCxnSpPr>
      <xdr:spPr>
        <a:xfrm flipV="1">
          <a:off x="8750300" y="9936852"/>
          <a:ext cx="889000" cy="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1" name="フローチャート: 判断 350"/>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2" name="テキスト ボックス 351"/>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2147</xdr:rowOff>
    </xdr:from>
    <xdr:to>
      <xdr:col>45</xdr:col>
      <xdr:colOff>177800</xdr:colOff>
      <xdr:row>58</xdr:row>
      <xdr:rowOff>28765</xdr:rowOff>
    </xdr:to>
    <xdr:cxnSp macro="">
      <xdr:nvCxnSpPr>
        <xdr:cNvPr id="353" name="直線コネクタ 352"/>
        <xdr:cNvCxnSpPr/>
      </xdr:nvCxnSpPr>
      <xdr:spPr>
        <a:xfrm>
          <a:off x="7861300" y="9946247"/>
          <a:ext cx="889000" cy="2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4" name="フローチャート: 判断 353"/>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5" name="テキスト ボックス 354"/>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2147</xdr:rowOff>
    </xdr:from>
    <xdr:to>
      <xdr:col>41</xdr:col>
      <xdr:colOff>50800</xdr:colOff>
      <xdr:row>58</xdr:row>
      <xdr:rowOff>24682</xdr:rowOff>
    </xdr:to>
    <xdr:cxnSp macro="">
      <xdr:nvCxnSpPr>
        <xdr:cNvPr id="356" name="直線コネクタ 355"/>
        <xdr:cNvCxnSpPr/>
      </xdr:nvCxnSpPr>
      <xdr:spPr>
        <a:xfrm flipV="1">
          <a:off x="6972300" y="9946247"/>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7" name="フローチャート: 判断 356"/>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58" name="テキスト ボックス 357"/>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59" name="フローチャート: 判断 358"/>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0" name="テキスト ボックス 359"/>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99146</xdr:rowOff>
    </xdr:from>
    <xdr:to>
      <xdr:col>55</xdr:col>
      <xdr:colOff>50800</xdr:colOff>
      <xdr:row>58</xdr:row>
      <xdr:rowOff>29296</xdr:rowOff>
    </xdr:to>
    <xdr:sp macro="" textlink="">
      <xdr:nvSpPr>
        <xdr:cNvPr id="366" name="楕円 365"/>
        <xdr:cNvSpPr/>
      </xdr:nvSpPr>
      <xdr:spPr>
        <a:xfrm>
          <a:off x="10426700" y="98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14073</xdr:rowOff>
    </xdr:from>
    <xdr:ext cx="534377" cy="259045"/>
    <xdr:sp macro="" textlink="">
      <xdr:nvSpPr>
        <xdr:cNvPr id="367" name="農林水産業費該当値テキスト"/>
        <xdr:cNvSpPr txBox="1"/>
      </xdr:nvSpPr>
      <xdr:spPr>
        <a:xfrm>
          <a:off x="10528300" y="978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113402</xdr:rowOff>
    </xdr:from>
    <xdr:to>
      <xdr:col>50</xdr:col>
      <xdr:colOff>165100</xdr:colOff>
      <xdr:row>58</xdr:row>
      <xdr:rowOff>43552</xdr:rowOff>
    </xdr:to>
    <xdr:sp macro="" textlink="">
      <xdr:nvSpPr>
        <xdr:cNvPr id="368" name="楕円 367"/>
        <xdr:cNvSpPr/>
      </xdr:nvSpPr>
      <xdr:spPr>
        <a:xfrm>
          <a:off x="9588500" y="98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34679</xdr:rowOff>
    </xdr:from>
    <xdr:ext cx="534377" cy="259045"/>
    <xdr:sp macro="" textlink="">
      <xdr:nvSpPr>
        <xdr:cNvPr id="369" name="テキスト ボックス 368"/>
        <xdr:cNvSpPr txBox="1"/>
      </xdr:nvSpPr>
      <xdr:spPr>
        <a:xfrm>
          <a:off x="9372111" y="997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149415</xdr:rowOff>
    </xdr:from>
    <xdr:to>
      <xdr:col>46</xdr:col>
      <xdr:colOff>38100</xdr:colOff>
      <xdr:row>58</xdr:row>
      <xdr:rowOff>79565</xdr:rowOff>
    </xdr:to>
    <xdr:sp macro="" textlink="">
      <xdr:nvSpPr>
        <xdr:cNvPr id="370" name="楕円 369"/>
        <xdr:cNvSpPr/>
      </xdr:nvSpPr>
      <xdr:spPr>
        <a:xfrm>
          <a:off x="8699500" y="99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70692</xdr:rowOff>
    </xdr:from>
    <xdr:ext cx="534377" cy="259045"/>
    <xdr:sp macro="" textlink="">
      <xdr:nvSpPr>
        <xdr:cNvPr id="371" name="テキスト ボックス 370"/>
        <xdr:cNvSpPr txBox="1"/>
      </xdr:nvSpPr>
      <xdr:spPr>
        <a:xfrm>
          <a:off x="8483111" y="100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122797</xdr:rowOff>
    </xdr:from>
    <xdr:to>
      <xdr:col>41</xdr:col>
      <xdr:colOff>101600</xdr:colOff>
      <xdr:row>58</xdr:row>
      <xdr:rowOff>52947</xdr:rowOff>
    </xdr:to>
    <xdr:sp macro="" textlink="">
      <xdr:nvSpPr>
        <xdr:cNvPr id="372" name="楕円 371"/>
        <xdr:cNvSpPr/>
      </xdr:nvSpPr>
      <xdr:spPr>
        <a:xfrm>
          <a:off x="7810500" y="98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44074</xdr:rowOff>
    </xdr:from>
    <xdr:ext cx="534377" cy="259045"/>
    <xdr:sp macro="" textlink="">
      <xdr:nvSpPr>
        <xdr:cNvPr id="373" name="テキスト ボックス 372"/>
        <xdr:cNvSpPr txBox="1"/>
      </xdr:nvSpPr>
      <xdr:spPr>
        <a:xfrm>
          <a:off x="7594111" y="99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145332</xdr:rowOff>
    </xdr:from>
    <xdr:to>
      <xdr:col>36</xdr:col>
      <xdr:colOff>165100</xdr:colOff>
      <xdr:row>58</xdr:row>
      <xdr:rowOff>75482</xdr:rowOff>
    </xdr:to>
    <xdr:sp macro="" textlink="">
      <xdr:nvSpPr>
        <xdr:cNvPr id="374" name="楕円 373"/>
        <xdr:cNvSpPr/>
      </xdr:nvSpPr>
      <xdr:spPr>
        <a:xfrm>
          <a:off x="6921500" y="99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66609</xdr:rowOff>
    </xdr:from>
    <xdr:ext cx="534377" cy="259045"/>
    <xdr:sp macro="" textlink="">
      <xdr:nvSpPr>
        <xdr:cNvPr id="375" name="テキスト ボックス 374"/>
        <xdr:cNvSpPr txBox="1"/>
      </xdr:nvSpPr>
      <xdr:spPr>
        <a:xfrm>
          <a:off x="6705111" y="1001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399" name="直線コネクタ 398"/>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0"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1" name="直線コネクタ 400"/>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2"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3" name="直線コネクタ 402"/>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167300</xdr:rowOff>
    </xdr:from>
    <xdr:to>
      <xdr:col>55</xdr:col>
      <xdr:colOff>0</xdr:colOff>
      <xdr:row>78</xdr:row>
      <xdr:rowOff>168473</xdr:rowOff>
    </xdr:to>
    <xdr:cxnSp macro="">
      <xdr:nvCxnSpPr>
        <xdr:cNvPr id="404" name="直線コネクタ 403"/>
        <xdr:cNvCxnSpPr/>
      </xdr:nvCxnSpPr>
      <xdr:spPr>
        <a:xfrm flipV="1">
          <a:off x="9639300" y="13540400"/>
          <a:ext cx="8382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5"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6" name="フローチャート: 判断 405"/>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168450</xdr:rowOff>
    </xdr:from>
    <xdr:to>
      <xdr:col>50</xdr:col>
      <xdr:colOff>114300</xdr:colOff>
      <xdr:row>78</xdr:row>
      <xdr:rowOff>168473</xdr:rowOff>
    </xdr:to>
    <xdr:cxnSp macro="">
      <xdr:nvCxnSpPr>
        <xdr:cNvPr id="407" name="直線コネクタ 406"/>
        <xdr:cNvCxnSpPr/>
      </xdr:nvCxnSpPr>
      <xdr:spPr>
        <a:xfrm>
          <a:off x="8750300" y="1354155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08" name="フローチャート: 判断 407"/>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09" name="テキスト ボックス 408"/>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168450</xdr:rowOff>
    </xdr:from>
    <xdr:to>
      <xdr:col>45</xdr:col>
      <xdr:colOff>177800</xdr:colOff>
      <xdr:row>79</xdr:row>
      <xdr:rowOff>13849</xdr:rowOff>
    </xdr:to>
    <xdr:cxnSp macro="">
      <xdr:nvCxnSpPr>
        <xdr:cNvPr id="410" name="直線コネクタ 409"/>
        <xdr:cNvCxnSpPr/>
      </xdr:nvCxnSpPr>
      <xdr:spPr>
        <a:xfrm flipV="1">
          <a:off x="7861300" y="13541550"/>
          <a:ext cx="889000" cy="1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1" name="フローチャート: 判断 410"/>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2" name="テキスト ボックス 411"/>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8475</xdr:rowOff>
    </xdr:from>
    <xdr:to>
      <xdr:col>41</xdr:col>
      <xdr:colOff>50800</xdr:colOff>
      <xdr:row>79</xdr:row>
      <xdr:rowOff>13849</xdr:rowOff>
    </xdr:to>
    <xdr:cxnSp macro="">
      <xdr:nvCxnSpPr>
        <xdr:cNvPr id="413" name="直線コネクタ 412"/>
        <xdr:cNvCxnSpPr/>
      </xdr:nvCxnSpPr>
      <xdr:spPr>
        <a:xfrm>
          <a:off x="6972300" y="13553025"/>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4" name="フローチャート: 判断 413"/>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5" name="テキスト ボックス 414"/>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6" name="フローチャート: 判断 415"/>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7" name="テキスト ボックス 416"/>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116500</xdr:rowOff>
    </xdr:from>
    <xdr:to>
      <xdr:col>55</xdr:col>
      <xdr:colOff>50800</xdr:colOff>
      <xdr:row>79</xdr:row>
      <xdr:rowOff>46650</xdr:rowOff>
    </xdr:to>
    <xdr:sp macro="" textlink="">
      <xdr:nvSpPr>
        <xdr:cNvPr id="423" name="楕円 422"/>
        <xdr:cNvSpPr/>
      </xdr:nvSpPr>
      <xdr:spPr>
        <a:xfrm>
          <a:off x="10426700" y="134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31427</xdr:rowOff>
    </xdr:from>
    <xdr:ext cx="469744" cy="259045"/>
    <xdr:sp macro="" textlink="">
      <xdr:nvSpPr>
        <xdr:cNvPr id="424" name="商工費該当値テキスト"/>
        <xdr:cNvSpPr txBox="1"/>
      </xdr:nvSpPr>
      <xdr:spPr>
        <a:xfrm>
          <a:off x="10528300" y="134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117673</xdr:rowOff>
    </xdr:from>
    <xdr:to>
      <xdr:col>50</xdr:col>
      <xdr:colOff>165100</xdr:colOff>
      <xdr:row>79</xdr:row>
      <xdr:rowOff>47823</xdr:rowOff>
    </xdr:to>
    <xdr:sp macro="" textlink="">
      <xdr:nvSpPr>
        <xdr:cNvPr id="425" name="楕円 424"/>
        <xdr:cNvSpPr/>
      </xdr:nvSpPr>
      <xdr:spPr>
        <a:xfrm>
          <a:off x="9588500" y="134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38950</xdr:rowOff>
    </xdr:from>
    <xdr:ext cx="469744" cy="259045"/>
    <xdr:sp macro="" textlink="">
      <xdr:nvSpPr>
        <xdr:cNvPr id="426" name="テキスト ボックス 425"/>
        <xdr:cNvSpPr txBox="1"/>
      </xdr:nvSpPr>
      <xdr:spPr>
        <a:xfrm>
          <a:off x="9404428" y="1358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117650</xdr:rowOff>
    </xdr:from>
    <xdr:to>
      <xdr:col>46</xdr:col>
      <xdr:colOff>38100</xdr:colOff>
      <xdr:row>79</xdr:row>
      <xdr:rowOff>47800</xdr:rowOff>
    </xdr:to>
    <xdr:sp macro="" textlink="">
      <xdr:nvSpPr>
        <xdr:cNvPr id="427" name="楕円 426"/>
        <xdr:cNvSpPr/>
      </xdr:nvSpPr>
      <xdr:spPr>
        <a:xfrm>
          <a:off x="8699500" y="134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38927</xdr:rowOff>
    </xdr:from>
    <xdr:ext cx="469744" cy="259045"/>
    <xdr:sp macro="" textlink="">
      <xdr:nvSpPr>
        <xdr:cNvPr id="428" name="テキスト ボックス 427"/>
        <xdr:cNvSpPr txBox="1"/>
      </xdr:nvSpPr>
      <xdr:spPr>
        <a:xfrm>
          <a:off x="8515428" y="1358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134499</xdr:rowOff>
    </xdr:from>
    <xdr:to>
      <xdr:col>41</xdr:col>
      <xdr:colOff>101600</xdr:colOff>
      <xdr:row>79</xdr:row>
      <xdr:rowOff>64649</xdr:rowOff>
    </xdr:to>
    <xdr:sp macro="" textlink="">
      <xdr:nvSpPr>
        <xdr:cNvPr id="429" name="楕円 428"/>
        <xdr:cNvSpPr/>
      </xdr:nvSpPr>
      <xdr:spPr>
        <a:xfrm>
          <a:off x="7810500" y="135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55776</xdr:rowOff>
    </xdr:from>
    <xdr:ext cx="469744" cy="259045"/>
    <xdr:sp macro="" textlink="">
      <xdr:nvSpPr>
        <xdr:cNvPr id="430" name="テキスト ボックス 429"/>
        <xdr:cNvSpPr txBox="1"/>
      </xdr:nvSpPr>
      <xdr:spPr>
        <a:xfrm>
          <a:off x="7626428" y="136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129125</xdr:rowOff>
    </xdr:from>
    <xdr:to>
      <xdr:col>36</xdr:col>
      <xdr:colOff>165100</xdr:colOff>
      <xdr:row>79</xdr:row>
      <xdr:rowOff>59275</xdr:rowOff>
    </xdr:to>
    <xdr:sp macro="" textlink="">
      <xdr:nvSpPr>
        <xdr:cNvPr id="431" name="楕円 430"/>
        <xdr:cNvSpPr/>
      </xdr:nvSpPr>
      <xdr:spPr>
        <a:xfrm>
          <a:off x="6921500" y="135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50402</xdr:rowOff>
    </xdr:from>
    <xdr:ext cx="469744" cy="259045"/>
    <xdr:sp macro="" textlink="">
      <xdr:nvSpPr>
        <xdr:cNvPr id="432" name="テキスト ボックス 431"/>
        <xdr:cNvSpPr txBox="1"/>
      </xdr:nvSpPr>
      <xdr:spPr>
        <a:xfrm>
          <a:off x="6737428" y="1359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6" name="直線コネクタ 455"/>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7"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58" name="直線コネクタ 457"/>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59"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0" name="直線コネクタ 459"/>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135976</xdr:rowOff>
    </xdr:from>
    <xdr:to>
      <xdr:col>55</xdr:col>
      <xdr:colOff>0</xdr:colOff>
      <xdr:row>98</xdr:row>
      <xdr:rowOff>143049</xdr:rowOff>
    </xdr:to>
    <xdr:cxnSp macro="">
      <xdr:nvCxnSpPr>
        <xdr:cNvPr id="461" name="直線コネクタ 460"/>
        <xdr:cNvCxnSpPr/>
      </xdr:nvCxnSpPr>
      <xdr:spPr>
        <a:xfrm flipV="1">
          <a:off x="9639300" y="16938076"/>
          <a:ext cx="8382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2"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3" name="フローチャート: 判断 462"/>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143049</xdr:rowOff>
    </xdr:from>
    <xdr:to>
      <xdr:col>50</xdr:col>
      <xdr:colOff>114300</xdr:colOff>
      <xdr:row>98</xdr:row>
      <xdr:rowOff>163781</xdr:rowOff>
    </xdr:to>
    <xdr:cxnSp macro="">
      <xdr:nvCxnSpPr>
        <xdr:cNvPr id="464" name="直線コネクタ 463"/>
        <xdr:cNvCxnSpPr/>
      </xdr:nvCxnSpPr>
      <xdr:spPr>
        <a:xfrm flipV="1">
          <a:off x="8750300" y="16945149"/>
          <a:ext cx="889000" cy="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5" name="フローチャート: 判断 464"/>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6" name="テキスト ボックス 465"/>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163781</xdr:rowOff>
    </xdr:from>
    <xdr:to>
      <xdr:col>45</xdr:col>
      <xdr:colOff>177800</xdr:colOff>
      <xdr:row>98</xdr:row>
      <xdr:rowOff>163872</xdr:rowOff>
    </xdr:to>
    <xdr:cxnSp macro="">
      <xdr:nvCxnSpPr>
        <xdr:cNvPr id="467" name="直線コネクタ 466"/>
        <xdr:cNvCxnSpPr/>
      </xdr:nvCxnSpPr>
      <xdr:spPr>
        <a:xfrm flipV="1">
          <a:off x="7861300" y="1696588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68" name="フローチャート: 判断 467"/>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69" name="テキスト ボックス 468"/>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163872</xdr:rowOff>
    </xdr:from>
    <xdr:to>
      <xdr:col>41</xdr:col>
      <xdr:colOff>50800</xdr:colOff>
      <xdr:row>99</xdr:row>
      <xdr:rowOff>2226</xdr:rowOff>
    </xdr:to>
    <xdr:cxnSp macro="">
      <xdr:nvCxnSpPr>
        <xdr:cNvPr id="470" name="直線コネクタ 469"/>
        <xdr:cNvCxnSpPr/>
      </xdr:nvCxnSpPr>
      <xdr:spPr>
        <a:xfrm flipV="1">
          <a:off x="6972300" y="16965972"/>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1" name="フローチャート: 判断 470"/>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2" name="テキスト ボックス 471"/>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3" name="フローチャート: 判断 472"/>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4" name="テキスト ボックス 473"/>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85176</xdr:rowOff>
    </xdr:from>
    <xdr:to>
      <xdr:col>55</xdr:col>
      <xdr:colOff>50800</xdr:colOff>
      <xdr:row>99</xdr:row>
      <xdr:rowOff>15326</xdr:rowOff>
    </xdr:to>
    <xdr:sp macro="" textlink="">
      <xdr:nvSpPr>
        <xdr:cNvPr id="480" name="楕円 479"/>
        <xdr:cNvSpPr/>
      </xdr:nvSpPr>
      <xdr:spPr>
        <a:xfrm>
          <a:off x="10426700" y="168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103</xdr:rowOff>
    </xdr:from>
    <xdr:ext cx="534377" cy="259045"/>
    <xdr:sp macro="" textlink="">
      <xdr:nvSpPr>
        <xdr:cNvPr id="481" name="土木費該当値テキスト"/>
        <xdr:cNvSpPr txBox="1"/>
      </xdr:nvSpPr>
      <xdr:spPr>
        <a:xfrm>
          <a:off x="10528300" y="16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92249</xdr:rowOff>
    </xdr:from>
    <xdr:to>
      <xdr:col>50</xdr:col>
      <xdr:colOff>165100</xdr:colOff>
      <xdr:row>99</xdr:row>
      <xdr:rowOff>22399</xdr:rowOff>
    </xdr:to>
    <xdr:sp macro="" textlink="">
      <xdr:nvSpPr>
        <xdr:cNvPr id="482" name="楕円 481"/>
        <xdr:cNvSpPr/>
      </xdr:nvSpPr>
      <xdr:spPr>
        <a:xfrm>
          <a:off x="9588500" y="168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13526</xdr:rowOff>
    </xdr:from>
    <xdr:ext cx="534377" cy="259045"/>
    <xdr:sp macro="" textlink="">
      <xdr:nvSpPr>
        <xdr:cNvPr id="483" name="テキスト ボックス 482"/>
        <xdr:cNvSpPr txBox="1"/>
      </xdr:nvSpPr>
      <xdr:spPr>
        <a:xfrm>
          <a:off x="9372111" y="1698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112981</xdr:rowOff>
    </xdr:from>
    <xdr:to>
      <xdr:col>46</xdr:col>
      <xdr:colOff>38100</xdr:colOff>
      <xdr:row>99</xdr:row>
      <xdr:rowOff>43131</xdr:rowOff>
    </xdr:to>
    <xdr:sp macro="" textlink="">
      <xdr:nvSpPr>
        <xdr:cNvPr id="484" name="楕円 483"/>
        <xdr:cNvSpPr/>
      </xdr:nvSpPr>
      <xdr:spPr>
        <a:xfrm>
          <a:off x="8699500" y="16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34258</xdr:rowOff>
    </xdr:from>
    <xdr:ext cx="534377" cy="259045"/>
    <xdr:sp macro="" textlink="">
      <xdr:nvSpPr>
        <xdr:cNvPr id="485" name="テキスト ボックス 484"/>
        <xdr:cNvSpPr txBox="1"/>
      </xdr:nvSpPr>
      <xdr:spPr>
        <a:xfrm>
          <a:off x="8483111" y="1700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113072</xdr:rowOff>
    </xdr:from>
    <xdr:to>
      <xdr:col>41</xdr:col>
      <xdr:colOff>101600</xdr:colOff>
      <xdr:row>99</xdr:row>
      <xdr:rowOff>43222</xdr:rowOff>
    </xdr:to>
    <xdr:sp macro="" textlink="">
      <xdr:nvSpPr>
        <xdr:cNvPr id="486" name="楕円 485"/>
        <xdr:cNvSpPr/>
      </xdr:nvSpPr>
      <xdr:spPr>
        <a:xfrm>
          <a:off x="7810500" y="169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34349</xdr:rowOff>
    </xdr:from>
    <xdr:ext cx="534377" cy="259045"/>
    <xdr:sp macro="" textlink="">
      <xdr:nvSpPr>
        <xdr:cNvPr id="487" name="テキスト ボックス 486"/>
        <xdr:cNvSpPr txBox="1"/>
      </xdr:nvSpPr>
      <xdr:spPr>
        <a:xfrm>
          <a:off x="7594111" y="170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122876</xdr:rowOff>
    </xdr:from>
    <xdr:to>
      <xdr:col>36</xdr:col>
      <xdr:colOff>165100</xdr:colOff>
      <xdr:row>99</xdr:row>
      <xdr:rowOff>53026</xdr:rowOff>
    </xdr:to>
    <xdr:sp macro="" textlink="">
      <xdr:nvSpPr>
        <xdr:cNvPr id="488" name="楕円 487"/>
        <xdr:cNvSpPr/>
      </xdr:nvSpPr>
      <xdr:spPr>
        <a:xfrm>
          <a:off x="6921500" y="169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44153</xdr:rowOff>
    </xdr:from>
    <xdr:ext cx="534377" cy="259045"/>
    <xdr:sp macro="" textlink="">
      <xdr:nvSpPr>
        <xdr:cNvPr id="489" name="テキスト ボックス 488"/>
        <xdr:cNvSpPr txBox="1"/>
      </xdr:nvSpPr>
      <xdr:spPr>
        <a:xfrm>
          <a:off x="6705111" y="1701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3" name="直線コネクタ 512"/>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4"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5" name="直線コネクタ 514"/>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6"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7" name="直線コネクタ 516"/>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84582</xdr:rowOff>
    </xdr:from>
    <xdr:to>
      <xdr:col>85</xdr:col>
      <xdr:colOff>127000</xdr:colOff>
      <xdr:row>37</xdr:row>
      <xdr:rowOff>91732</xdr:rowOff>
    </xdr:to>
    <xdr:cxnSp macro="">
      <xdr:nvCxnSpPr>
        <xdr:cNvPr id="518" name="直線コネクタ 517"/>
        <xdr:cNvCxnSpPr/>
      </xdr:nvCxnSpPr>
      <xdr:spPr>
        <a:xfrm flipV="1">
          <a:off x="15481300" y="6428232"/>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19"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0" name="フローチャート: 判断 519"/>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91732</xdr:rowOff>
    </xdr:from>
    <xdr:to>
      <xdr:col>81</xdr:col>
      <xdr:colOff>50800</xdr:colOff>
      <xdr:row>37</xdr:row>
      <xdr:rowOff>103010</xdr:rowOff>
    </xdr:to>
    <xdr:cxnSp macro="">
      <xdr:nvCxnSpPr>
        <xdr:cNvPr id="521" name="直線コネクタ 520"/>
        <xdr:cNvCxnSpPr/>
      </xdr:nvCxnSpPr>
      <xdr:spPr>
        <a:xfrm flipV="1">
          <a:off x="14592300" y="643538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2" name="フローチャート: 判断 521"/>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3" name="テキスト ボックス 522"/>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103010</xdr:rowOff>
    </xdr:from>
    <xdr:to>
      <xdr:col>76</xdr:col>
      <xdr:colOff>114300</xdr:colOff>
      <xdr:row>37</xdr:row>
      <xdr:rowOff>139090</xdr:rowOff>
    </xdr:to>
    <xdr:cxnSp macro="">
      <xdr:nvCxnSpPr>
        <xdr:cNvPr id="524" name="直線コネクタ 523"/>
        <xdr:cNvCxnSpPr/>
      </xdr:nvCxnSpPr>
      <xdr:spPr>
        <a:xfrm flipV="1">
          <a:off x="13703300" y="6446660"/>
          <a:ext cx="889000" cy="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5" name="フローチャート: 判断 524"/>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6" name="テキスト ボックス 525"/>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108991</xdr:rowOff>
    </xdr:from>
    <xdr:to>
      <xdr:col>71</xdr:col>
      <xdr:colOff>177800</xdr:colOff>
      <xdr:row>37</xdr:row>
      <xdr:rowOff>139090</xdr:rowOff>
    </xdr:to>
    <xdr:cxnSp macro="">
      <xdr:nvCxnSpPr>
        <xdr:cNvPr id="527" name="直線コネクタ 526"/>
        <xdr:cNvCxnSpPr/>
      </xdr:nvCxnSpPr>
      <xdr:spPr>
        <a:xfrm>
          <a:off x="12814300" y="645264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28" name="フローチャート: 判断 527"/>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29" name="テキスト ボックス 528"/>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0" name="フローチャート: 判断 529"/>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1" name="テキスト ボックス 530"/>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33782</xdr:rowOff>
    </xdr:from>
    <xdr:to>
      <xdr:col>85</xdr:col>
      <xdr:colOff>177800</xdr:colOff>
      <xdr:row>37</xdr:row>
      <xdr:rowOff>135382</xdr:rowOff>
    </xdr:to>
    <xdr:sp macro="" textlink="">
      <xdr:nvSpPr>
        <xdr:cNvPr id="537" name="楕円 536"/>
        <xdr:cNvSpPr/>
      </xdr:nvSpPr>
      <xdr:spPr>
        <a:xfrm>
          <a:off x="162687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120159</xdr:rowOff>
    </xdr:from>
    <xdr:ext cx="534377" cy="259045"/>
    <xdr:sp macro="" textlink="">
      <xdr:nvSpPr>
        <xdr:cNvPr id="538" name="消防費該当値テキスト"/>
        <xdr:cNvSpPr txBox="1"/>
      </xdr:nvSpPr>
      <xdr:spPr>
        <a:xfrm>
          <a:off x="16370300" y="62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40932</xdr:rowOff>
    </xdr:from>
    <xdr:to>
      <xdr:col>81</xdr:col>
      <xdr:colOff>101600</xdr:colOff>
      <xdr:row>37</xdr:row>
      <xdr:rowOff>142532</xdr:rowOff>
    </xdr:to>
    <xdr:sp macro="" textlink="">
      <xdr:nvSpPr>
        <xdr:cNvPr id="539" name="楕円 538"/>
        <xdr:cNvSpPr/>
      </xdr:nvSpPr>
      <xdr:spPr>
        <a:xfrm>
          <a:off x="15430500" y="63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133659</xdr:rowOff>
    </xdr:from>
    <xdr:ext cx="534377" cy="259045"/>
    <xdr:sp macro="" textlink="">
      <xdr:nvSpPr>
        <xdr:cNvPr id="540" name="テキスト ボックス 539"/>
        <xdr:cNvSpPr txBox="1"/>
      </xdr:nvSpPr>
      <xdr:spPr>
        <a:xfrm>
          <a:off x="15214111" y="64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52210</xdr:rowOff>
    </xdr:from>
    <xdr:to>
      <xdr:col>76</xdr:col>
      <xdr:colOff>165100</xdr:colOff>
      <xdr:row>37</xdr:row>
      <xdr:rowOff>153810</xdr:rowOff>
    </xdr:to>
    <xdr:sp macro="" textlink="">
      <xdr:nvSpPr>
        <xdr:cNvPr id="541" name="楕円 540"/>
        <xdr:cNvSpPr/>
      </xdr:nvSpPr>
      <xdr:spPr>
        <a:xfrm>
          <a:off x="14541500" y="63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144937</xdr:rowOff>
    </xdr:from>
    <xdr:ext cx="534377" cy="259045"/>
    <xdr:sp macro="" textlink="">
      <xdr:nvSpPr>
        <xdr:cNvPr id="542" name="テキスト ボックス 541"/>
        <xdr:cNvSpPr txBox="1"/>
      </xdr:nvSpPr>
      <xdr:spPr>
        <a:xfrm>
          <a:off x="14325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88290</xdr:rowOff>
    </xdr:from>
    <xdr:to>
      <xdr:col>72</xdr:col>
      <xdr:colOff>38100</xdr:colOff>
      <xdr:row>38</xdr:row>
      <xdr:rowOff>18441</xdr:rowOff>
    </xdr:to>
    <xdr:sp macro="" textlink="">
      <xdr:nvSpPr>
        <xdr:cNvPr id="543" name="楕円 542"/>
        <xdr:cNvSpPr/>
      </xdr:nvSpPr>
      <xdr:spPr>
        <a:xfrm>
          <a:off x="13652500" y="6431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9568</xdr:rowOff>
    </xdr:from>
    <xdr:ext cx="534377" cy="259045"/>
    <xdr:sp macro="" textlink="">
      <xdr:nvSpPr>
        <xdr:cNvPr id="544" name="テキスト ボックス 543"/>
        <xdr:cNvSpPr txBox="1"/>
      </xdr:nvSpPr>
      <xdr:spPr>
        <a:xfrm>
          <a:off x="13436111" y="65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58191</xdr:rowOff>
    </xdr:from>
    <xdr:to>
      <xdr:col>67</xdr:col>
      <xdr:colOff>101600</xdr:colOff>
      <xdr:row>37</xdr:row>
      <xdr:rowOff>159792</xdr:rowOff>
    </xdr:to>
    <xdr:sp macro="" textlink="">
      <xdr:nvSpPr>
        <xdr:cNvPr id="545" name="楕円 544"/>
        <xdr:cNvSpPr/>
      </xdr:nvSpPr>
      <xdr:spPr>
        <a:xfrm>
          <a:off x="12763500" y="6401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150918</xdr:rowOff>
    </xdr:from>
    <xdr:ext cx="534377" cy="259045"/>
    <xdr:sp macro="" textlink="">
      <xdr:nvSpPr>
        <xdr:cNvPr id="546" name="テキスト ボックス 545"/>
        <xdr:cNvSpPr txBox="1"/>
      </xdr:nvSpPr>
      <xdr:spPr>
        <a:xfrm>
          <a:off x="12547111" y="649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1" name="直線コネクタ 570"/>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2"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3" name="直線コネクタ 572"/>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4"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5" name="直線コネクタ 574"/>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27674</xdr:rowOff>
    </xdr:from>
    <xdr:to>
      <xdr:col>85</xdr:col>
      <xdr:colOff>127000</xdr:colOff>
      <xdr:row>57</xdr:row>
      <xdr:rowOff>62509</xdr:rowOff>
    </xdr:to>
    <xdr:cxnSp macro="">
      <xdr:nvCxnSpPr>
        <xdr:cNvPr id="576" name="直線コネクタ 575"/>
        <xdr:cNvCxnSpPr/>
      </xdr:nvCxnSpPr>
      <xdr:spPr>
        <a:xfrm flipV="1">
          <a:off x="15481300" y="9800324"/>
          <a:ext cx="8382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7"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78" name="フローチャート: 判断 577"/>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49670</xdr:rowOff>
    </xdr:from>
    <xdr:to>
      <xdr:col>81</xdr:col>
      <xdr:colOff>50800</xdr:colOff>
      <xdr:row>57</xdr:row>
      <xdr:rowOff>62509</xdr:rowOff>
    </xdr:to>
    <xdr:cxnSp macro="">
      <xdr:nvCxnSpPr>
        <xdr:cNvPr id="579" name="直線コネクタ 578"/>
        <xdr:cNvCxnSpPr/>
      </xdr:nvCxnSpPr>
      <xdr:spPr>
        <a:xfrm>
          <a:off x="14592300" y="9307970"/>
          <a:ext cx="889000" cy="5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0" name="フローチャート: 判断 579"/>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1" name="テキスト ボックス 580"/>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107061</xdr:rowOff>
    </xdr:from>
    <xdr:to>
      <xdr:col>76</xdr:col>
      <xdr:colOff>114300</xdr:colOff>
      <xdr:row>54</xdr:row>
      <xdr:rowOff>49670</xdr:rowOff>
    </xdr:to>
    <xdr:cxnSp macro="">
      <xdr:nvCxnSpPr>
        <xdr:cNvPr id="582" name="直線コネクタ 581"/>
        <xdr:cNvCxnSpPr/>
      </xdr:nvCxnSpPr>
      <xdr:spPr>
        <a:xfrm>
          <a:off x="13703300" y="8851011"/>
          <a:ext cx="889000" cy="4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3" name="フローチャート: 判断 582"/>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4" name="テキスト ボックス 583"/>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107061</xdr:rowOff>
    </xdr:from>
    <xdr:to>
      <xdr:col>71</xdr:col>
      <xdr:colOff>177800</xdr:colOff>
      <xdr:row>53</xdr:row>
      <xdr:rowOff>107988</xdr:rowOff>
    </xdr:to>
    <xdr:cxnSp macro="">
      <xdr:nvCxnSpPr>
        <xdr:cNvPr id="585" name="直線コネクタ 584"/>
        <xdr:cNvCxnSpPr/>
      </xdr:nvCxnSpPr>
      <xdr:spPr>
        <a:xfrm flipV="1">
          <a:off x="12814300" y="8851011"/>
          <a:ext cx="889000" cy="3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6" name="フローチャート: 判断 585"/>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73677</xdr:rowOff>
    </xdr:from>
    <xdr:ext cx="534377" cy="259045"/>
    <xdr:sp macro="" textlink="">
      <xdr:nvSpPr>
        <xdr:cNvPr id="587" name="テキスト ボックス 586"/>
        <xdr:cNvSpPr txBox="1"/>
      </xdr:nvSpPr>
      <xdr:spPr>
        <a:xfrm>
          <a:off x="13436111" y="96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88" name="フローチャート: 判断 587"/>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89" name="テキスト ボックス 588"/>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148324</xdr:rowOff>
    </xdr:from>
    <xdr:to>
      <xdr:col>85</xdr:col>
      <xdr:colOff>177800</xdr:colOff>
      <xdr:row>57</xdr:row>
      <xdr:rowOff>78474</xdr:rowOff>
    </xdr:to>
    <xdr:sp macro="" textlink="">
      <xdr:nvSpPr>
        <xdr:cNvPr id="595" name="楕円 594"/>
        <xdr:cNvSpPr/>
      </xdr:nvSpPr>
      <xdr:spPr>
        <a:xfrm>
          <a:off x="16268700" y="97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126751</xdr:rowOff>
    </xdr:from>
    <xdr:ext cx="534377" cy="259045"/>
    <xdr:sp macro="" textlink="">
      <xdr:nvSpPr>
        <xdr:cNvPr id="596" name="教育費該当値テキスト"/>
        <xdr:cNvSpPr txBox="1"/>
      </xdr:nvSpPr>
      <xdr:spPr>
        <a:xfrm>
          <a:off x="16370300" y="972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11709</xdr:rowOff>
    </xdr:from>
    <xdr:to>
      <xdr:col>81</xdr:col>
      <xdr:colOff>101600</xdr:colOff>
      <xdr:row>57</xdr:row>
      <xdr:rowOff>113309</xdr:rowOff>
    </xdr:to>
    <xdr:sp macro="" textlink="">
      <xdr:nvSpPr>
        <xdr:cNvPr id="597" name="楕円 596"/>
        <xdr:cNvSpPr/>
      </xdr:nvSpPr>
      <xdr:spPr>
        <a:xfrm>
          <a:off x="154305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104436</xdr:rowOff>
    </xdr:from>
    <xdr:ext cx="534377" cy="259045"/>
    <xdr:sp macro="" textlink="">
      <xdr:nvSpPr>
        <xdr:cNvPr id="598" name="テキスト ボックス 597"/>
        <xdr:cNvSpPr txBox="1"/>
      </xdr:nvSpPr>
      <xdr:spPr>
        <a:xfrm>
          <a:off x="15214111" y="98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170320</xdr:rowOff>
    </xdr:from>
    <xdr:to>
      <xdr:col>76</xdr:col>
      <xdr:colOff>165100</xdr:colOff>
      <xdr:row>54</xdr:row>
      <xdr:rowOff>100470</xdr:rowOff>
    </xdr:to>
    <xdr:sp macro="" textlink="">
      <xdr:nvSpPr>
        <xdr:cNvPr id="599" name="楕円 598"/>
        <xdr:cNvSpPr/>
      </xdr:nvSpPr>
      <xdr:spPr>
        <a:xfrm>
          <a:off x="14541500" y="92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116997</xdr:rowOff>
    </xdr:from>
    <xdr:ext cx="534377" cy="259045"/>
    <xdr:sp macro="" textlink="">
      <xdr:nvSpPr>
        <xdr:cNvPr id="600" name="テキスト ボックス 599"/>
        <xdr:cNvSpPr txBox="1"/>
      </xdr:nvSpPr>
      <xdr:spPr>
        <a:xfrm>
          <a:off x="14325111" y="9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56261</xdr:rowOff>
    </xdr:from>
    <xdr:to>
      <xdr:col>72</xdr:col>
      <xdr:colOff>38100</xdr:colOff>
      <xdr:row>51</xdr:row>
      <xdr:rowOff>157861</xdr:rowOff>
    </xdr:to>
    <xdr:sp macro="" textlink="">
      <xdr:nvSpPr>
        <xdr:cNvPr id="601" name="楕円 600"/>
        <xdr:cNvSpPr/>
      </xdr:nvSpPr>
      <xdr:spPr>
        <a:xfrm>
          <a:off x="13652500" y="88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2938</xdr:rowOff>
    </xdr:from>
    <xdr:ext cx="599010" cy="259045"/>
    <xdr:sp macro="" textlink="">
      <xdr:nvSpPr>
        <xdr:cNvPr id="602" name="テキスト ボックス 601"/>
        <xdr:cNvSpPr txBox="1"/>
      </xdr:nvSpPr>
      <xdr:spPr>
        <a:xfrm>
          <a:off x="13403795" y="857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57188</xdr:rowOff>
    </xdr:from>
    <xdr:to>
      <xdr:col>67</xdr:col>
      <xdr:colOff>101600</xdr:colOff>
      <xdr:row>53</xdr:row>
      <xdr:rowOff>158788</xdr:rowOff>
    </xdr:to>
    <xdr:sp macro="" textlink="">
      <xdr:nvSpPr>
        <xdr:cNvPr id="603" name="楕円 602"/>
        <xdr:cNvSpPr/>
      </xdr:nvSpPr>
      <xdr:spPr>
        <a:xfrm>
          <a:off x="12763500" y="91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3865</xdr:rowOff>
    </xdr:from>
    <xdr:ext cx="599010" cy="259045"/>
    <xdr:sp macro="" textlink="">
      <xdr:nvSpPr>
        <xdr:cNvPr id="604" name="テキスト ボックス 603"/>
        <xdr:cNvSpPr txBox="1"/>
      </xdr:nvSpPr>
      <xdr:spPr>
        <a:xfrm>
          <a:off x="12514795" y="891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0" name="直線コネクタ 629"/>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1"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3"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4" name="直線コネクタ 633"/>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82928</xdr:rowOff>
    </xdr:from>
    <xdr:to>
      <xdr:col>85</xdr:col>
      <xdr:colOff>127000</xdr:colOff>
      <xdr:row>79</xdr:row>
      <xdr:rowOff>90421</xdr:rowOff>
    </xdr:to>
    <xdr:cxnSp macro="">
      <xdr:nvCxnSpPr>
        <xdr:cNvPr id="635" name="直線コネクタ 634"/>
        <xdr:cNvCxnSpPr/>
      </xdr:nvCxnSpPr>
      <xdr:spPr>
        <a:xfrm flipV="1">
          <a:off x="15481300" y="13627478"/>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6"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7" name="フローチャート: 判断 636"/>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90421</xdr:rowOff>
    </xdr:from>
    <xdr:to>
      <xdr:col>81</xdr:col>
      <xdr:colOff>50800</xdr:colOff>
      <xdr:row>79</xdr:row>
      <xdr:rowOff>98879</xdr:rowOff>
    </xdr:to>
    <xdr:cxnSp macro="">
      <xdr:nvCxnSpPr>
        <xdr:cNvPr id="638" name="直線コネクタ 637"/>
        <xdr:cNvCxnSpPr/>
      </xdr:nvCxnSpPr>
      <xdr:spPr>
        <a:xfrm flipV="1">
          <a:off x="14592300" y="13634971"/>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39" name="フローチャート: 判断 638"/>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0" name="テキスト ボックス 639"/>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11407</xdr:rowOff>
    </xdr:from>
    <xdr:to>
      <xdr:col>76</xdr:col>
      <xdr:colOff>114300</xdr:colOff>
      <xdr:row>79</xdr:row>
      <xdr:rowOff>98879</xdr:rowOff>
    </xdr:to>
    <xdr:cxnSp macro="">
      <xdr:nvCxnSpPr>
        <xdr:cNvPr id="641" name="直線コネクタ 640"/>
        <xdr:cNvCxnSpPr/>
      </xdr:nvCxnSpPr>
      <xdr:spPr>
        <a:xfrm>
          <a:off x="13703300" y="13555957"/>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2" name="フローチャート: 判断 641"/>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3" name="テキスト ボックス 642"/>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80871</xdr:rowOff>
    </xdr:from>
    <xdr:to>
      <xdr:col>71</xdr:col>
      <xdr:colOff>177800</xdr:colOff>
      <xdr:row>79</xdr:row>
      <xdr:rowOff>11407</xdr:rowOff>
    </xdr:to>
    <xdr:cxnSp macro="">
      <xdr:nvCxnSpPr>
        <xdr:cNvPr id="644" name="直線コネクタ 643"/>
        <xdr:cNvCxnSpPr/>
      </xdr:nvCxnSpPr>
      <xdr:spPr>
        <a:xfrm>
          <a:off x="12814300" y="13453971"/>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5" name="フローチャート: 判断 644"/>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90764</xdr:rowOff>
    </xdr:from>
    <xdr:ext cx="534377" cy="259045"/>
    <xdr:sp macro="" textlink="">
      <xdr:nvSpPr>
        <xdr:cNvPr id="646" name="テキスト ボックス 645"/>
        <xdr:cNvSpPr txBox="1"/>
      </xdr:nvSpPr>
      <xdr:spPr>
        <a:xfrm>
          <a:off x="13436111" y="136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7" name="フローチャート: 判断 646"/>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95356</xdr:rowOff>
    </xdr:from>
    <xdr:ext cx="534377" cy="259045"/>
    <xdr:sp macro="" textlink="">
      <xdr:nvSpPr>
        <xdr:cNvPr id="648" name="テキスト ボックス 647"/>
        <xdr:cNvSpPr txBox="1"/>
      </xdr:nvSpPr>
      <xdr:spPr>
        <a:xfrm>
          <a:off x="12547111" y="136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32128</xdr:rowOff>
    </xdr:from>
    <xdr:to>
      <xdr:col>85</xdr:col>
      <xdr:colOff>177800</xdr:colOff>
      <xdr:row>79</xdr:row>
      <xdr:rowOff>133728</xdr:rowOff>
    </xdr:to>
    <xdr:sp macro="" textlink="">
      <xdr:nvSpPr>
        <xdr:cNvPr id="654" name="楕円 653"/>
        <xdr:cNvSpPr/>
      </xdr:nvSpPr>
      <xdr:spPr>
        <a:xfrm>
          <a:off x="16268700" y="135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147650</xdr:rowOff>
    </xdr:from>
    <xdr:ext cx="469744" cy="259045"/>
    <xdr:sp macro="" textlink="">
      <xdr:nvSpPr>
        <xdr:cNvPr id="655" name="災害復旧費該当値テキスト"/>
        <xdr:cNvSpPr txBox="1"/>
      </xdr:nvSpPr>
      <xdr:spPr>
        <a:xfrm>
          <a:off x="16370300" y="1352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39621</xdr:rowOff>
    </xdr:from>
    <xdr:to>
      <xdr:col>81</xdr:col>
      <xdr:colOff>101600</xdr:colOff>
      <xdr:row>79</xdr:row>
      <xdr:rowOff>141221</xdr:rowOff>
    </xdr:to>
    <xdr:sp macro="" textlink="">
      <xdr:nvSpPr>
        <xdr:cNvPr id="656" name="楕円 655"/>
        <xdr:cNvSpPr/>
      </xdr:nvSpPr>
      <xdr:spPr>
        <a:xfrm>
          <a:off x="15430500" y="135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132348</xdr:rowOff>
    </xdr:from>
    <xdr:ext cx="469744" cy="259045"/>
    <xdr:sp macro="" textlink="">
      <xdr:nvSpPr>
        <xdr:cNvPr id="657" name="テキスト ボックス 656"/>
        <xdr:cNvSpPr txBox="1"/>
      </xdr:nvSpPr>
      <xdr:spPr>
        <a:xfrm>
          <a:off x="15246428" y="1367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132057</xdr:rowOff>
    </xdr:from>
    <xdr:to>
      <xdr:col>72</xdr:col>
      <xdr:colOff>38100</xdr:colOff>
      <xdr:row>79</xdr:row>
      <xdr:rowOff>62207</xdr:rowOff>
    </xdr:to>
    <xdr:sp macro="" textlink="">
      <xdr:nvSpPr>
        <xdr:cNvPr id="660" name="楕円 659"/>
        <xdr:cNvSpPr/>
      </xdr:nvSpPr>
      <xdr:spPr>
        <a:xfrm>
          <a:off x="13652500" y="135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78734</xdr:rowOff>
    </xdr:from>
    <xdr:ext cx="534377" cy="259045"/>
    <xdr:sp macro="" textlink="">
      <xdr:nvSpPr>
        <xdr:cNvPr id="661" name="テキスト ボックス 660"/>
        <xdr:cNvSpPr txBox="1"/>
      </xdr:nvSpPr>
      <xdr:spPr>
        <a:xfrm>
          <a:off x="13436111" y="132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30071</xdr:rowOff>
    </xdr:from>
    <xdr:to>
      <xdr:col>67</xdr:col>
      <xdr:colOff>101600</xdr:colOff>
      <xdr:row>78</xdr:row>
      <xdr:rowOff>131671</xdr:rowOff>
    </xdr:to>
    <xdr:sp macro="" textlink="">
      <xdr:nvSpPr>
        <xdr:cNvPr id="662" name="楕円 661"/>
        <xdr:cNvSpPr/>
      </xdr:nvSpPr>
      <xdr:spPr>
        <a:xfrm>
          <a:off x="12763500" y="134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148198</xdr:rowOff>
    </xdr:from>
    <xdr:ext cx="534377" cy="259045"/>
    <xdr:sp macro="" textlink="">
      <xdr:nvSpPr>
        <xdr:cNvPr id="663" name="テキスト ボックス 662"/>
        <xdr:cNvSpPr txBox="1"/>
      </xdr:nvSpPr>
      <xdr:spPr>
        <a:xfrm>
          <a:off x="12547111" y="1317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4" name="直線コネクタ 67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5" name="テキスト ボックス 67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3" name="直線コネクタ 682"/>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4"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5" name="直線コネクタ 684"/>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6"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7" name="直線コネクタ 686"/>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6472</xdr:rowOff>
    </xdr:from>
    <xdr:to>
      <xdr:col>85</xdr:col>
      <xdr:colOff>127000</xdr:colOff>
      <xdr:row>96</xdr:row>
      <xdr:rowOff>44219</xdr:rowOff>
    </xdr:to>
    <xdr:cxnSp macro="">
      <xdr:nvCxnSpPr>
        <xdr:cNvPr id="688" name="直線コネクタ 687"/>
        <xdr:cNvCxnSpPr/>
      </xdr:nvCxnSpPr>
      <xdr:spPr>
        <a:xfrm flipV="1">
          <a:off x="15481300" y="16465672"/>
          <a:ext cx="8382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89"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0" name="フローチャート: 判断 689"/>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143461</xdr:rowOff>
    </xdr:from>
    <xdr:to>
      <xdr:col>81</xdr:col>
      <xdr:colOff>50800</xdr:colOff>
      <xdr:row>96</xdr:row>
      <xdr:rowOff>44219</xdr:rowOff>
    </xdr:to>
    <xdr:cxnSp macro="">
      <xdr:nvCxnSpPr>
        <xdr:cNvPr id="691" name="直線コネクタ 690"/>
        <xdr:cNvCxnSpPr/>
      </xdr:nvCxnSpPr>
      <xdr:spPr>
        <a:xfrm>
          <a:off x="14592300" y="16431211"/>
          <a:ext cx="889000" cy="7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2" name="フローチャート: 判断 691"/>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3" name="テキスト ボックス 692"/>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143461</xdr:rowOff>
    </xdr:from>
    <xdr:to>
      <xdr:col>76</xdr:col>
      <xdr:colOff>114300</xdr:colOff>
      <xdr:row>96</xdr:row>
      <xdr:rowOff>24132</xdr:rowOff>
    </xdr:to>
    <xdr:cxnSp macro="">
      <xdr:nvCxnSpPr>
        <xdr:cNvPr id="694" name="直線コネクタ 693"/>
        <xdr:cNvCxnSpPr/>
      </xdr:nvCxnSpPr>
      <xdr:spPr>
        <a:xfrm flipV="1">
          <a:off x="13703300" y="16431211"/>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5" name="フローチャート: 判断 694"/>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6" name="テキスト ボックス 695"/>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24132</xdr:rowOff>
    </xdr:from>
    <xdr:to>
      <xdr:col>71</xdr:col>
      <xdr:colOff>177800</xdr:colOff>
      <xdr:row>96</xdr:row>
      <xdr:rowOff>44408</xdr:rowOff>
    </xdr:to>
    <xdr:cxnSp macro="">
      <xdr:nvCxnSpPr>
        <xdr:cNvPr id="697" name="直線コネクタ 696"/>
        <xdr:cNvCxnSpPr/>
      </xdr:nvCxnSpPr>
      <xdr:spPr>
        <a:xfrm flipV="1">
          <a:off x="12814300" y="16483332"/>
          <a:ext cx="889000" cy="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698" name="フローチャート: 判断 697"/>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699" name="テキスト ボックス 698"/>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0" name="フローチャート: 判断 699"/>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1" name="テキスト ボックス 700"/>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127122</xdr:rowOff>
    </xdr:from>
    <xdr:to>
      <xdr:col>85</xdr:col>
      <xdr:colOff>177800</xdr:colOff>
      <xdr:row>96</xdr:row>
      <xdr:rowOff>57272</xdr:rowOff>
    </xdr:to>
    <xdr:sp macro="" textlink="">
      <xdr:nvSpPr>
        <xdr:cNvPr id="707" name="楕円 706"/>
        <xdr:cNvSpPr/>
      </xdr:nvSpPr>
      <xdr:spPr>
        <a:xfrm>
          <a:off x="16268700" y="1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105549</xdr:rowOff>
    </xdr:from>
    <xdr:ext cx="534377" cy="259045"/>
    <xdr:sp macro="" textlink="">
      <xdr:nvSpPr>
        <xdr:cNvPr id="708" name="公債費該当値テキスト"/>
        <xdr:cNvSpPr txBox="1"/>
      </xdr:nvSpPr>
      <xdr:spPr>
        <a:xfrm>
          <a:off x="16370300" y="163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164869</xdr:rowOff>
    </xdr:from>
    <xdr:to>
      <xdr:col>81</xdr:col>
      <xdr:colOff>101600</xdr:colOff>
      <xdr:row>96</xdr:row>
      <xdr:rowOff>95019</xdr:rowOff>
    </xdr:to>
    <xdr:sp macro="" textlink="">
      <xdr:nvSpPr>
        <xdr:cNvPr id="709" name="楕円 708"/>
        <xdr:cNvSpPr/>
      </xdr:nvSpPr>
      <xdr:spPr>
        <a:xfrm>
          <a:off x="15430500" y="164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86146</xdr:rowOff>
    </xdr:from>
    <xdr:ext cx="534377" cy="259045"/>
    <xdr:sp macro="" textlink="">
      <xdr:nvSpPr>
        <xdr:cNvPr id="710" name="テキスト ボックス 709"/>
        <xdr:cNvSpPr txBox="1"/>
      </xdr:nvSpPr>
      <xdr:spPr>
        <a:xfrm>
          <a:off x="15214111" y="165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92661</xdr:rowOff>
    </xdr:from>
    <xdr:to>
      <xdr:col>76</xdr:col>
      <xdr:colOff>165100</xdr:colOff>
      <xdr:row>96</xdr:row>
      <xdr:rowOff>22811</xdr:rowOff>
    </xdr:to>
    <xdr:sp macro="" textlink="">
      <xdr:nvSpPr>
        <xdr:cNvPr id="711" name="楕円 710"/>
        <xdr:cNvSpPr/>
      </xdr:nvSpPr>
      <xdr:spPr>
        <a:xfrm>
          <a:off x="14541500" y="163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13938</xdr:rowOff>
    </xdr:from>
    <xdr:ext cx="534377" cy="259045"/>
    <xdr:sp macro="" textlink="">
      <xdr:nvSpPr>
        <xdr:cNvPr id="712" name="テキスト ボックス 711"/>
        <xdr:cNvSpPr txBox="1"/>
      </xdr:nvSpPr>
      <xdr:spPr>
        <a:xfrm>
          <a:off x="14325111" y="164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144782</xdr:rowOff>
    </xdr:from>
    <xdr:to>
      <xdr:col>72</xdr:col>
      <xdr:colOff>38100</xdr:colOff>
      <xdr:row>96</xdr:row>
      <xdr:rowOff>74932</xdr:rowOff>
    </xdr:to>
    <xdr:sp macro="" textlink="">
      <xdr:nvSpPr>
        <xdr:cNvPr id="713" name="楕円 712"/>
        <xdr:cNvSpPr/>
      </xdr:nvSpPr>
      <xdr:spPr>
        <a:xfrm>
          <a:off x="13652500" y="164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66059</xdr:rowOff>
    </xdr:from>
    <xdr:ext cx="534377" cy="259045"/>
    <xdr:sp macro="" textlink="">
      <xdr:nvSpPr>
        <xdr:cNvPr id="714" name="テキスト ボックス 713"/>
        <xdr:cNvSpPr txBox="1"/>
      </xdr:nvSpPr>
      <xdr:spPr>
        <a:xfrm>
          <a:off x="13436111" y="165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165058</xdr:rowOff>
    </xdr:from>
    <xdr:to>
      <xdr:col>67</xdr:col>
      <xdr:colOff>101600</xdr:colOff>
      <xdr:row>96</xdr:row>
      <xdr:rowOff>95208</xdr:rowOff>
    </xdr:to>
    <xdr:sp macro="" textlink="">
      <xdr:nvSpPr>
        <xdr:cNvPr id="715" name="楕円 714"/>
        <xdr:cNvSpPr/>
      </xdr:nvSpPr>
      <xdr:spPr>
        <a:xfrm>
          <a:off x="12763500" y="164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86335</xdr:rowOff>
    </xdr:from>
    <xdr:ext cx="534377" cy="259045"/>
    <xdr:sp macro="" textlink="">
      <xdr:nvSpPr>
        <xdr:cNvPr id="716" name="テキスト ボックス 715"/>
        <xdr:cNvSpPr txBox="1"/>
      </xdr:nvSpPr>
      <xdr:spPr>
        <a:xfrm>
          <a:off x="12547111" y="1654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38" name="直線コネクタ 737"/>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39"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1"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2" name="直線コネクタ 741"/>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4"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5" name="フローチャート: 判断 744"/>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7" name="フローチャート: 判断 746"/>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48" name="テキスト ボックス 747"/>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0" name="フローチャート: 判断 749"/>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1" name="テキスト ボックス 750"/>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3" name="フローチャート: 判断 752"/>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4" name="テキスト ボックス 753"/>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5" name="フローチャート: 判断 754"/>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6" name="テキスト ボックス 755"/>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3"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衛生費は類似団体平均を２８，３０４円上回っている。病院事業繰出金、ごみ処理、し尿処理業務に係る一部事務組合負担金が多額であることによるものである。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平成２５年度から平成２７年度まで教育費が類似団体平均を上回ったのは、小中一貫教育学校整備事業、パークゴルフ場整備事業等のため普通建設事業費が多額であったことによるものである。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平成２５年度から平成２６年度まで労働費が類似団体平均を上回ったのは、緊急雇用対策事業を実施したことによるものである。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財政調整基金については、歳計剰余金の直接積み立てにより増加傾向であったが、平成２９年度には１３２百万円を取り崩し、年度末残高は４１５百万円となっている。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残高の標準財政規模に対する割合が依然低いため、全庁的なコスト削減や効率的な予算執行を徹底し、今後も積み増していく必要がある。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実質収支額については、毎年度黒字を確保できている。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三戸町国民健康保険直診勘定三戸中央病院事業特別会計では、赤字解消のため、平成２０年度に公立病院特例債を発行し、平成２７年度には完済し、黒字を計上したが、平成２９年度決算では再び赤字が生じている。平成２８年度に策定した新公立病院改革プランに基づき、経営の健全化に取り組んで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毎年黒字であるが、三戸町下水道事業特別会計、三戸町営簡易水道事業特別会計は、一般会計からの基準外繰入により黒字を確保できている状態であり、料金改定を含めた収入確保の検討が必要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5985300</v>
      </c>
      <c r="BO4" s="403"/>
      <c r="BP4" s="403"/>
      <c r="BQ4" s="403"/>
      <c r="BR4" s="403"/>
      <c r="BS4" s="403"/>
      <c r="BT4" s="403"/>
      <c r="BU4" s="404"/>
      <c r="BV4" s="402">
        <v>6026793</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5.3</v>
      </c>
      <c r="CU4" s="584"/>
      <c r="CV4" s="584"/>
      <c r="CW4" s="584"/>
      <c r="CX4" s="584"/>
      <c r="CY4" s="584"/>
      <c r="CZ4" s="584"/>
      <c r="DA4" s="585"/>
      <c r="DB4" s="583">
        <v>5.6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5769202</v>
      </c>
      <c r="BO5" s="408"/>
      <c r="BP5" s="408"/>
      <c r="BQ5" s="408"/>
      <c r="BR5" s="408"/>
      <c r="BS5" s="408"/>
      <c r="BT5" s="408"/>
      <c r="BU5" s="409"/>
      <c r="BV5" s="407">
        <v>5802671</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93.3</v>
      </c>
      <c r="CU5" s="378"/>
      <c r="CV5" s="378"/>
      <c r="CW5" s="378"/>
      <c r="CX5" s="378"/>
      <c r="CY5" s="378"/>
      <c r="CZ5" s="378"/>
      <c r="DA5" s="379"/>
      <c r="DB5" s="377">
        <v>91.5</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216098</v>
      </c>
      <c r="BO6" s="408"/>
      <c r="BP6" s="408"/>
      <c r="BQ6" s="408"/>
      <c r="BR6" s="408"/>
      <c r="BS6" s="408"/>
      <c r="BT6" s="408"/>
      <c r="BU6" s="409"/>
      <c r="BV6" s="407">
        <v>224122</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97.3</v>
      </c>
      <c r="CU6" s="558"/>
      <c r="CV6" s="558"/>
      <c r="CW6" s="558"/>
      <c r="CX6" s="558"/>
      <c r="CY6" s="558"/>
      <c r="CZ6" s="558"/>
      <c r="DA6" s="559"/>
      <c r="DB6" s="557">
        <v>95.4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10465</v>
      </c>
      <c r="BO7" s="408"/>
      <c r="BP7" s="408"/>
      <c r="BQ7" s="408"/>
      <c r="BR7" s="408"/>
      <c r="BS7" s="408"/>
      <c r="BT7" s="408"/>
      <c r="BU7" s="409"/>
      <c r="BV7" s="407">
        <v>4759</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3872496</v>
      </c>
      <c r="CU7" s="408"/>
      <c r="CV7" s="408"/>
      <c r="CW7" s="408"/>
      <c r="CX7" s="408"/>
      <c r="CY7" s="408"/>
      <c r="CZ7" s="408"/>
      <c r="DA7" s="409"/>
      <c r="DB7" s="407">
        <v>3934576</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205633</v>
      </c>
      <c r="BO8" s="408"/>
      <c r="BP8" s="408"/>
      <c r="BQ8" s="408"/>
      <c r="BR8" s="408"/>
      <c r="BS8" s="408"/>
      <c r="BT8" s="408"/>
      <c r="BU8" s="409"/>
      <c r="BV8" s="407">
        <v>219363</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0.25</v>
      </c>
      <c r="CU8" s="521"/>
      <c r="CV8" s="521"/>
      <c r="CW8" s="521"/>
      <c r="CX8" s="521"/>
      <c r="CY8" s="521"/>
      <c r="CZ8" s="521"/>
      <c r="DA8" s="522"/>
      <c r="DB8" s="520">
        <v>0.24</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10135</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87</v>
      </c>
      <c r="AV9" s="465"/>
      <c r="AW9" s="465"/>
      <c r="AX9" s="465"/>
      <c r="AY9" s="387" t="s">
        <v>108</v>
      </c>
      <c r="AZ9" s="388"/>
      <c r="BA9" s="388"/>
      <c r="BB9" s="388"/>
      <c r="BC9" s="388"/>
      <c r="BD9" s="388"/>
      <c r="BE9" s="388"/>
      <c r="BF9" s="388"/>
      <c r="BG9" s="388"/>
      <c r="BH9" s="388"/>
      <c r="BI9" s="388"/>
      <c r="BJ9" s="388"/>
      <c r="BK9" s="388"/>
      <c r="BL9" s="388"/>
      <c r="BM9" s="389"/>
      <c r="BN9" s="407">
        <v>-13730</v>
      </c>
      <c r="BO9" s="408"/>
      <c r="BP9" s="408"/>
      <c r="BQ9" s="408"/>
      <c r="BR9" s="408"/>
      <c r="BS9" s="408"/>
      <c r="BT9" s="408"/>
      <c r="BU9" s="409"/>
      <c r="BV9" s="407">
        <v>-41033</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14.4</v>
      </c>
      <c r="CU9" s="378"/>
      <c r="CV9" s="378"/>
      <c r="CW9" s="378"/>
      <c r="CX9" s="378"/>
      <c r="CY9" s="378"/>
      <c r="CZ9" s="378"/>
      <c r="DA9" s="379"/>
      <c r="DB9" s="377">
        <v>13.2</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110</v>
      </c>
      <c r="M10" s="381"/>
      <c r="N10" s="381"/>
      <c r="O10" s="381"/>
      <c r="P10" s="381"/>
      <c r="Q10" s="382"/>
      <c r="R10" s="383">
        <v>11299</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225</v>
      </c>
      <c r="BO10" s="408"/>
      <c r="BP10" s="408"/>
      <c r="BQ10" s="408"/>
      <c r="BR10" s="408"/>
      <c r="BS10" s="408"/>
      <c r="BT10" s="408"/>
      <c r="BU10" s="409"/>
      <c r="BV10" s="407">
        <v>224</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10333</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133139</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10281</v>
      </c>
      <c r="S13" s="511"/>
      <c r="T13" s="511"/>
      <c r="U13" s="511"/>
      <c r="V13" s="512"/>
      <c r="W13" s="498" t="s">
        <v>132</v>
      </c>
      <c r="X13" s="420"/>
      <c r="Y13" s="420"/>
      <c r="Z13" s="420"/>
      <c r="AA13" s="420"/>
      <c r="AB13" s="421"/>
      <c r="AC13" s="383">
        <v>1582</v>
      </c>
      <c r="AD13" s="384"/>
      <c r="AE13" s="384"/>
      <c r="AF13" s="384"/>
      <c r="AG13" s="385"/>
      <c r="AH13" s="383">
        <v>1709</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-146644</v>
      </c>
      <c r="BO13" s="408"/>
      <c r="BP13" s="408"/>
      <c r="BQ13" s="408"/>
      <c r="BR13" s="408"/>
      <c r="BS13" s="408"/>
      <c r="BT13" s="408"/>
      <c r="BU13" s="409"/>
      <c r="BV13" s="407">
        <v>-40809</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10.8</v>
      </c>
      <c r="CU13" s="378"/>
      <c r="CV13" s="378"/>
      <c r="CW13" s="378"/>
      <c r="CX13" s="378"/>
      <c r="CY13" s="378"/>
      <c r="CZ13" s="378"/>
      <c r="DA13" s="379"/>
      <c r="DB13" s="377">
        <v>11.8</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10596</v>
      </c>
      <c r="S14" s="511"/>
      <c r="T14" s="511"/>
      <c r="U14" s="511"/>
      <c r="V14" s="512"/>
      <c r="W14" s="513"/>
      <c r="X14" s="423"/>
      <c r="Y14" s="423"/>
      <c r="Z14" s="423"/>
      <c r="AA14" s="423"/>
      <c r="AB14" s="424"/>
      <c r="AC14" s="503">
        <v>31.2</v>
      </c>
      <c r="AD14" s="504"/>
      <c r="AE14" s="504"/>
      <c r="AF14" s="504"/>
      <c r="AG14" s="505"/>
      <c r="AH14" s="503">
        <v>31.8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86</v>
      </c>
      <c r="CU14" s="515"/>
      <c r="CV14" s="515"/>
      <c r="CW14" s="515"/>
      <c r="CX14" s="515"/>
      <c r="CY14" s="515"/>
      <c r="CZ14" s="515"/>
      <c r="DA14" s="516"/>
      <c r="DB14" s="514">
        <v>92.8</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139</v>
      </c>
      <c r="N15" s="508"/>
      <c r="O15" s="508"/>
      <c r="P15" s="508"/>
      <c r="Q15" s="509"/>
      <c r="R15" s="510">
        <v>10553</v>
      </c>
      <c r="S15" s="511"/>
      <c r="T15" s="511"/>
      <c r="U15" s="511"/>
      <c r="V15" s="512"/>
      <c r="W15" s="498" t="s">
        <v>140</v>
      </c>
      <c r="X15" s="420"/>
      <c r="Y15" s="420"/>
      <c r="Z15" s="420"/>
      <c r="AA15" s="420"/>
      <c r="AB15" s="421"/>
      <c r="AC15" s="383">
        <v>968</v>
      </c>
      <c r="AD15" s="384"/>
      <c r="AE15" s="384"/>
      <c r="AF15" s="384"/>
      <c r="AG15" s="385"/>
      <c r="AH15" s="383">
        <v>1047</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891249</v>
      </c>
      <c r="BO15" s="403"/>
      <c r="BP15" s="403"/>
      <c r="BQ15" s="403"/>
      <c r="BR15" s="403"/>
      <c r="BS15" s="403"/>
      <c r="BT15" s="403"/>
      <c r="BU15" s="404"/>
      <c r="BV15" s="402">
        <v>871688</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19.100000000000001</v>
      </c>
      <c r="AD16" s="504"/>
      <c r="AE16" s="504"/>
      <c r="AF16" s="504"/>
      <c r="AG16" s="505"/>
      <c r="AH16" s="503">
        <v>19.5</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3487725</v>
      </c>
      <c r="BO16" s="408"/>
      <c r="BP16" s="408"/>
      <c r="BQ16" s="408"/>
      <c r="BR16" s="408"/>
      <c r="BS16" s="408"/>
      <c r="BT16" s="408"/>
      <c r="BU16" s="409"/>
      <c r="BV16" s="407">
        <v>3565184</v>
      </c>
      <c r="BW16" s="408"/>
      <c r="BX16" s="408"/>
      <c r="BY16" s="408"/>
      <c r="BZ16" s="408"/>
      <c r="CA16" s="408"/>
      <c r="CB16" s="408"/>
      <c r="CC16" s="409"/>
      <c r="CD16" s="180"/>
      <c r="CE16" s="405" t="s">
        <v>146</v>
      </c>
      <c r="CF16" s="405"/>
      <c r="CG16" s="405"/>
      <c r="CH16" s="405"/>
      <c r="CI16" s="405"/>
      <c r="CJ16" s="405"/>
      <c r="CK16" s="405"/>
      <c r="CL16" s="405"/>
      <c r="CM16" s="405"/>
      <c r="CN16" s="405"/>
      <c r="CO16" s="405"/>
      <c r="CP16" s="405"/>
      <c r="CQ16" s="405"/>
      <c r="CR16" s="405"/>
      <c r="CS16" s="406"/>
      <c r="CT16" s="377">
        <v>5.6</v>
      </c>
      <c r="CU16" s="378"/>
      <c r="CV16" s="378"/>
      <c r="CW16" s="378"/>
      <c r="CX16" s="378"/>
      <c r="CY16" s="378"/>
      <c r="CZ16" s="378"/>
      <c r="DA16" s="379"/>
      <c r="DB16" s="377" t="s">
        <v>147</v>
      </c>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2517</v>
      </c>
      <c r="AD17" s="384"/>
      <c r="AE17" s="384"/>
      <c r="AF17" s="384"/>
      <c r="AG17" s="385"/>
      <c r="AH17" s="383">
        <v>2620</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1116380</v>
      </c>
      <c r="BO17" s="408"/>
      <c r="BP17" s="408"/>
      <c r="BQ17" s="408"/>
      <c r="BR17" s="408"/>
      <c r="BS17" s="408"/>
      <c r="BT17" s="408"/>
      <c r="BU17" s="409"/>
      <c r="BV17" s="407">
        <v>1081781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152</v>
      </c>
      <c r="C18" s="470"/>
      <c r="D18" s="470"/>
      <c r="E18" s="471"/>
      <c r="F18" s="471"/>
      <c r="G18" s="471"/>
      <c r="H18" s="471"/>
      <c r="I18" s="471"/>
      <c r="J18" s="471"/>
      <c r="K18" s="471"/>
      <c r="L18" s="472">
        <v>151.79</v>
      </c>
      <c r="M18" s="472"/>
      <c r="N18" s="472"/>
      <c r="O18" s="472"/>
      <c r="P18" s="472"/>
      <c r="Q18" s="472"/>
      <c r="R18" s="473"/>
      <c r="S18" s="473"/>
      <c r="T18" s="473"/>
      <c r="U18" s="473"/>
      <c r="V18" s="474"/>
      <c r="W18" s="488"/>
      <c r="X18" s="489"/>
      <c r="Y18" s="489"/>
      <c r="Z18" s="489"/>
      <c r="AA18" s="489"/>
      <c r="AB18" s="499"/>
      <c r="AC18" s="371">
        <v>49.7</v>
      </c>
      <c r="AD18" s="372"/>
      <c r="AE18" s="372"/>
      <c r="AF18" s="372"/>
      <c r="AG18" s="475"/>
      <c r="AH18" s="371">
        <v>48.7</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3645459</v>
      </c>
      <c r="BO18" s="408"/>
      <c r="BP18" s="408"/>
      <c r="BQ18" s="408"/>
      <c r="BR18" s="408"/>
      <c r="BS18" s="408"/>
      <c r="BT18" s="408"/>
      <c r="BU18" s="409"/>
      <c r="BV18" s="407">
        <v>3630118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154</v>
      </c>
      <c r="C19" s="470"/>
      <c r="D19" s="470"/>
      <c r="E19" s="471"/>
      <c r="F19" s="471"/>
      <c r="G19" s="471"/>
      <c r="H19" s="471"/>
      <c r="I19" s="471"/>
      <c r="J19" s="471"/>
      <c r="K19" s="471"/>
      <c r="L19" s="477">
        <v>67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4552583</v>
      </c>
      <c r="BO19" s="408"/>
      <c r="BP19" s="408"/>
      <c r="BQ19" s="408"/>
      <c r="BR19" s="408"/>
      <c r="BS19" s="408"/>
      <c r="BT19" s="408"/>
      <c r="BU19" s="409"/>
      <c r="BV19" s="407">
        <v>4538309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156</v>
      </c>
      <c r="C20" s="470"/>
      <c r="D20" s="470"/>
      <c r="E20" s="471"/>
      <c r="F20" s="471"/>
      <c r="G20" s="471"/>
      <c r="H20" s="471"/>
      <c r="I20" s="471"/>
      <c r="J20" s="471"/>
      <c r="K20" s="471"/>
      <c r="L20" s="477">
        <v>3756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7003873</v>
      </c>
      <c r="BO23" s="408"/>
      <c r="BP23" s="408"/>
      <c r="BQ23" s="408"/>
      <c r="BR23" s="408"/>
      <c r="BS23" s="408"/>
      <c r="BT23" s="408"/>
      <c r="BU23" s="409"/>
      <c r="BV23" s="407">
        <v>7193306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165</v>
      </c>
      <c r="F24" s="381"/>
      <c r="G24" s="381"/>
      <c r="H24" s="381"/>
      <c r="I24" s="381"/>
      <c r="J24" s="381"/>
      <c r="K24" s="382"/>
      <c r="L24" s="383">
        <v>1</v>
      </c>
      <c r="M24" s="384"/>
      <c r="N24" s="384"/>
      <c r="O24" s="384"/>
      <c r="P24" s="385"/>
      <c r="Q24" s="383">
        <v>7680</v>
      </c>
      <c r="R24" s="384"/>
      <c r="S24" s="384"/>
      <c r="T24" s="384"/>
      <c r="U24" s="384"/>
      <c r="V24" s="385"/>
      <c r="W24" s="449"/>
      <c r="X24" s="440"/>
      <c r="Y24" s="441"/>
      <c r="Z24" s="380" t="s">
        <v>166</v>
      </c>
      <c r="AA24" s="381"/>
      <c r="AB24" s="381"/>
      <c r="AC24" s="381"/>
      <c r="AD24" s="381"/>
      <c r="AE24" s="381"/>
      <c r="AF24" s="381"/>
      <c r="AG24" s="382"/>
      <c r="AH24" s="383">
        <v>101</v>
      </c>
      <c r="AI24" s="384"/>
      <c r="AJ24" s="384"/>
      <c r="AK24" s="384"/>
      <c r="AL24" s="385"/>
      <c r="AM24" s="383">
        <v>288961</v>
      </c>
      <c r="AN24" s="384"/>
      <c r="AO24" s="384"/>
      <c r="AP24" s="384"/>
      <c r="AQ24" s="384"/>
      <c r="AR24" s="385"/>
      <c r="AS24" s="383">
        <v>2861</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6711275</v>
      </c>
      <c r="BO24" s="408"/>
      <c r="BP24" s="408"/>
      <c r="BQ24" s="408"/>
      <c r="BR24" s="408"/>
      <c r="BS24" s="408"/>
      <c r="BT24" s="408"/>
      <c r="BU24" s="409"/>
      <c r="BV24" s="407">
        <v>6827330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168</v>
      </c>
      <c r="F25" s="381"/>
      <c r="G25" s="381"/>
      <c r="H25" s="381"/>
      <c r="I25" s="381"/>
      <c r="J25" s="381"/>
      <c r="K25" s="382"/>
      <c r="L25" s="383">
        <v>1</v>
      </c>
      <c r="M25" s="384"/>
      <c r="N25" s="384"/>
      <c r="O25" s="384"/>
      <c r="P25" s="385"/>
      <c r="Q25" s="383">
        <v>6090</v>
      </c>
      <c r="R25" s="384"/>
      <c r="S25" s="384"/>
      <c r="T25" s="384"/>
      <c r="U25" s="384"/>
      <c r="V25" s="385"/>
      <c r="W25" s="449"/>
      <c r="X25" s="440"/>
      <c r="Y25" s="441"/>
      <c r="Z25" s="380" t="s">
        <v>169</v>
      </c>
      <c r="AA25" s="381"/>
      <c r="AB25" s="381"/>
      <c r="AC25" s="381"/>
      <c r="AD25" s="381"/>
      <c r="AE25" s="381"/>
      <c r="AF25" s="381"/>
      <c r="AG25" s="382"/>
      <c r="AH25" s="383" t="s">
        <v>121</v>
      </c>
      <c r="AI25" s="384"/>
      <c r="AJ25" s="384"/>
      <c r="AK25" s="384"/>
      <c r="AL25" s="385"/>
      <c r="AM25" s="383" t="s">
        <v>130</v>
      </c>
      <c r="AN25" s="384"/>
      <c r="AO25" s="384"/>
      <c r="AP25" s="384"/>
      <c r="AQ25" s="384"/>
      <c r="AR25" s="385"/>
      <c r="AS25" s="383" t="s">
        <v>147</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103837</v>
      </c>
      <c r="BO25" s="403"/>
      <c r="BP25" s="403"/>
      <c r="BQ25" s="403"/>
      <c r="BR25" s="403"/>
      <c r="BS25" s="403"/>
      <c r="BT25" s="403"/>
      <c r="BU25" s="404"/>
      <c r="BV25" s="402">
        <v>123303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171</v>
      </c>
      <c r="F26" s="381"/>
      <c r="G26" s="381"/>
      <c r="H26" s="381"/>
      <c r="I26" s="381"/>
      <c r="J26" s="381"/>
      <c r="K26" s="382"/>
      <c r="L26" s="383">
        <v>1</v>
      </c>
      <c r="M26" s="384"/>
      <c r="N26" s="384"/>
      <c r="O26" s="384"/>
      <c r="P26" s="385"/>
      <c r="Q26" s="383">
        <v>5610</v>
      </c>
      <c r="R26" s="384"/>
      <c r="S26" s="384"/>
      <c r="T26" s="384"/>
      <c r="U26" s="384"/>
      <c r="V26" s="385"/>
      <c r="W26" s="449"/>
      <c r="X26" s="440"/>
      <c r="Y26" s="441"/>
      <c r="Z26" s="380" t="s">
        <v>172</v>
      </c>
      <c r="AA26" s="462"/>
      <c r="AB26" s="462"/>
      <c r="AC26" s="462"/>
      <c r="AD26" s="462"/>
      <c r="AE26" s="462"/>
      <c r="AF26" s="462"/>
      <c r="AG26" s="463"/>
      <c r="AH26" s="383">
        <v>3</v>
      </c>
      <c r="AI26" s="384"/>
      <c r="AJ26" s="384"/>
      <c r="AK26" s="384"/>
      <c r="AL26" s="385"/>
      <c r="AM26" s="383">
        <v>8733</v>
      </c>
      <c r="AN26" s="384"/>
      <c r="AO26" s="384"/>
      <c r="AP26" s="384"/>
      <c r="AQ26" s="384"/>
      <c r="AR26" s="385"/>
      <c r="AS26" s="383">
        <v>2911</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147</v>
      </c>
      <c r="BO26" s="408"/>
      <c r="BP26" s="408"/>
      <c r="BQ26" s="408"/>
      <c r="BR26" s="408"/>
      <c r="BS26" s="408"/>
      <c r="BT26" s="408"/>
      <c r="BU26" s="409"/>
      <c r="BV26" s="407" t="s">
        <v>130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2840</v>
      </c>
      <c r="R27" s="384"/>
      <c r="S27" s="384"/>
      <c r="T27" s="384"/>
      <c r="U27" s="384"/>
      <c r="V27" s="385"/>
      <c r="W27" s="449"/>
      <c r="X27" s="440"/>
      <c r="Y27" s="441"/>
      <c r="Z27" s="380" t="s">
        <v>175</v>
      </c>
      <c r="AA27" s="381"/>
      <c r="AB27" s="381"/>
      <c r="AC27" s="381"/>
      <c r="AD27" s="381"/>
      <c r="AE27" s="381"/>
      <c r="AF27" s="381"/>
      <c r="AG27" s="382"/>
      <c r="AH27" s="383">
        <v>2</v>
      </c>
      <c r="AI27" s="384"/>
      <c r="AJ27" s="384"/>
      <c r="AK27" s="384"/>
      <c r="AL27" s="385"/>
      <c r="AM27" s="383" t="s">
        <v>176</v>
      </c>
      <c r="AN27" s="384"/>
      <c r="AO27" s="384"/>
      <c r="AP27" s="384"/>
      <c r="AQ27" s="384"/>
      <c r="AR27" s="385"/>
      <c r="AS27" s="383" t="s">
        <v>176</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t="s">
        <v>147</v>
      </c>
      <c r="BO27" s="411"/>
      <c r="BP27" s="411"/>
      <c r="BQ27" s="411"/>
      <c r="BR27" s="411"/>
      <c r="BS27" s="411"/>
      <c r="BT27" s="411"/>
      <c r="BU27" s="412"/>
      <c r="BV27" s="410" t="s">
        <v>130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2410</v>
      </c>
      <c r="R28" s="384"/>
      <c r="S28" s="384"/>
      <c r="T28" s="384"/>
      <c r="U28" s="384"/>
      <c r="V28" s="385"/>
      <c r="W28" s="449"/>
      <c r="X28" s="440"/>
      <c r="Y28" s="441"/>
      <c r="Z28" s="380" t="s">
        <v>179</v>
      </c>
      <c r="AA28" s="381"/>
      <c r="AB28" s="381"/>
      <c r="AC28" s="381"/>
      <c r="AD28" s="381"/>
      <c r="AE28" s="381"/>
      <c r="AF28" s="381"/>
      <c r="AG28" s="382"/>
      <c r="AH28" s="383" t="s">
        <v>121</v>
      </c>
      <c r="AI28" s="384"/>
      <c r="AJ28" s="384"/>
      <c r="AK28" s="384"/>
      <c r="AL28" s="385"/>
      <c r="AM28" s="383" t="s">
        <v>130</v>
      </c>
      <c r="AN28" s="384"/>
      <c r="AO28" s="384"/>
      <c r="AP28" s="384"/>
      <c r="AQ28" s="384"/>
      <c r="AR28" s="385"/>
      <c r="AS28" s="383" t="s">
        <v>130</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414552</v>
      </c>
      <c r="BO28" s="403"/>
      <c r="BP28" s="403"/>
      <c r="BQ28" s="403"/>
      <c r="BR28" s="403"/>
      <c r="BS28" s="403"/>
      <c r="BT28" s="403"/>
      <c r="BU28" s="404"/>
      <c r="BV28" s="402">
        <v>547466</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12</v>
      </c>
      <c r="M29" s="384"/>
      <c r="N29" s="384"/>
      <c r="O29" s="384"/>
      <c r="P29" s="385"/>
      <c r="Q29" s="383">
        <v>2260</v>
      </c>
      <c r="R29" s="384"/>
      <c r="S29" s="384"/>
      <c r="T29" s="384"/>
      <c r="U29" s="384"/>
      <c r="V29" s="385"/>
      <c r="W29" s="450"/>
      <c r="X29" s="451"/>
      <c r="Y29" s="452"/>
      <c r="Z29" s="380" t="s">
        <v>182</v>
      </c>
      <c r="AA29" s="381"/>
      <c r="AB29" s="381"/>
      <c r="AC29" s="381"/>
      <c r="AD29" s="381"/>
      <c r="AE29" s="381"/>
      <c r="AF29" s="381"/>
      <c r="AG29" s="382"/>
      <c r="AH29" s="383">
        <v>103</v>
      </c>
      <c r="AI29" s="384"/>
      <c r="AJ29" s="384"/>
      <c r="AK29" s="384"/>
      <c r="AL29" s="385"/>
      <c r="AM29" s="383">
        <v>296141</v>
      </c>
      <c r="AN29" s="384"/>
      <c r="AO29" s="384"/>
      <c r="AP29" s="384"/>
      <c r="AQ29" s="384"/>
      <c r="AR29" s="385"/>
      <c r="AS29" s="383">
        <v>2875</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559071</v>
      </c>
      <c r="BO29" s="408"/>
      <c r="BP29" s="408"/>
      <c r="BQ29" s="408"/>
      <c r="BR29" s="408"/>
      <c r="BS29" s="408"/>
      <c r="BT29" s="408"/>
      <c r="BU29" s="409"/>
      <c r="BV29" s="407">
        <v>443563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93.5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646349</v>
      </c>
      <c r="BO30" s="411"/>
      <c r="BP30" s="411"/>
      <c r="BQ30" s="411"/>
      <c r="BR30" s="411"/>
      <c r="BS30" s="411"/>
      <c r="BT30" s="411"/>
      <c r="BU30" s="412"/>
      <c r="BV30" s="410">
        <v>501920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193</v>
      </c>
      <c r="X33" s="369"/>
      <c r="Y33" s="369"/>
      <c r="Z33" s="369"/>
      <c r="AA33" s="369"/>
      <c r="AB33" s="369"/>
      <c r="AC33" s="369"/>
      <c r="AD33" s="369"/>
      <c r="AE33" s="369"/>
      <c r="AF33" s="369"/>
      <c r="AG33" s="369"/>
      <c r="AH33" s="369"/>
      <c r="AI33" s="369"/>
      <c r="AJ33" s="369"/>
      <c r="AK33" s="369"/>
      <c r="AL33" s="195"/>
      <c r="AM33" s="370" t="s">
        <v>194</v>
      </c>
      <c r="AN33" s="370"/>
      <c r="AO33" s="369" t="s">
        <v>193</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191</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三戸町国民健康保険事業勘定特別会計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三戸町国民健康保険直診勘定三戸中央病院事業特別会計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三戸町営簡易水道事業特別会計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八戸地域広域市町村圏事務組合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三戸町立学校給食共同調理場特別会計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三戸町介護保険特別会計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IF('各会計、関係団体の財政状況及び健全化判断比率'!B33="","",'各会計、関係団体の財政状況及び健全化判断比率'!B33)</f>
        <v>三戸町下水道事業特別会計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三戸地区環境整備事務組合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三戸町後期高齢者医療特別会計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八戸圏域水道企業団</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田子高原広域事務組合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三戸郡福祉事務組合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青森県市町村総合事務組合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青森県後期高齢者医療広域連合　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青森県後期高齢者医療広域連合　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青森県交通災害共済組合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18</v>
      </c>
      <c r="BX43" s="366"/>
      <c r="BY43" s="365" t="str">
        <f>IF('各会計、関係団体の財政状況及び健全化判断比率'!B77="","",'各会計、関係団体の財政状況及び健全化判断比率'!B77)</f>
        <v>青森県市町村職員退職手当組合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4yEVCW6pS1BJtB61zluJ548PYUrkDIcVCzyRwwJEj7MKiwXHP/+FY08z3hv3cRxu2Liyx5UIEiSvDbka7C3kQw==" saltValue="1RXYEpebCjaa5V9vrRtG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548</v>
      </c>
      <c r="D34" s="1186"/>
      <c r="E34" s="1187"/>
      <c r="F34" s="32">
        <v>0</v>
      </c>
      <c r="G34" s="33">
        <v>0</v>
      </c>
      <c r="H34" s="33">
        <v>0.45</v>
      </c>
      <c r="I34" s="33">
        <v>0</v>
      </c>
      <c r="J34" s="34" t="s">
        <v>549</v>
      </c>
      <c r="K34" s="22"/>
      <c r="L34" s="22"/>
      <c r="M34" s="22"/>
      <c r="N34" s="22"/>
      <c r="O34" s="22"/>
      <c r="P34" s="22"/>
    </row>
    <row r="35" spans="1:16" ht="39" customHeight="1">
      <c r="A35" s="22"/>
      <c r="B35" s="35"/>
      <c r="C35" s="1180" t="s">
        <v>550</v>
      </c>
      <c r="D35" s="1181"/>
      <c r="E35" s="1182"/>
      <c r="F35" s="36">
        <v>6.52</v>
      </c>
      <c r="G35" s="37">
        <v>6.86</v>
      </c>
      <c r="H35" s="37">
        <v>6.41</v>
      </c>
      <c r="I35" s="37">
        <v>5.57</v>
      </c>
      <c r="J35" s="38">
        <v>5.3</v>
      </c>
      <c r="K35" s="22"/>
      <c r="L35" s="22"/>
      <c r="M35" s="22"/>
      <c r="N35" s="22"/>
      <c r="O35" s="22"/>
      <c r="P35" s="22"/>
    </row>
    <row r="36" spans="1:16" ht="39" customHeight="1">
      <c r="A36" s="22"/>
      <c r="B36" s="35"/>
      <c r="C36" s="1180" t="s">
        <v>551</v>
      </c>
      <c r="D36" s="1181"/>
      <c r="E36" s="1182"/>
      <c r="F36" s="36">
        <v>1.1399999999999999</v>
      </c>
      <c r="G36" s="37">
        <v>0.5</v>
      </c>
      <c r="H36" s="37">
        <v>1.4</v>
      </c>
      <c r="I36" s="37">
        <v>2.38</v>
      </c>
      <c r="J36" s="38">
        <v>3.15</v>
      </c>
      <c r="K36" s="22"/>
      <c r="L36" s="22"/>
      <c r="M36" s="22"/>
      <c r="N36" s="22"/>
      <c r="O36" s="22"/>
      <c r="P36" s="22"/>
    </row>
    <row r="37" spans="1:16" ht="39" customHeight="1">
      <c r="A37" s="22"/>
      <c r="B37" s="35"/>
      <c r="C37" s="1180" t="s">
        <v>552</v>
      </c>
      <c r="D37" s="1181"/>
      <c r="E37" s="1182"/>
      <c r="F37" s="36">
        <v>1.59</v>
      </c>
      <c r="G37" s="37">
        <v>1.63</v>
      </c>
      <c r="H37" s="37">
        <v>0.12</v>
      </c>
      <c r="I37" s="37">
        <v>1.36</v>
      </c>
      <c r="J37" s="38">
        <v>2.0099999999999998</v>
      </c>
      <c r="K37" s="22"/>
      <c r="L37" s="22"/>
      <c r="M37" s="22"/>
      <c r="N37" s="22"/>
      <c r="O37" s="22"/>
      <c r="P37" s="22"/>
    </row>
    <row r="38" spans="1:16" ht="39" customHeight="1">
      <c r="A38" s="22"/>
      <c r="B38" s="35"/>
      <c r="C38" s="1180" t="s">
        <v>553</v>
      </c>
      <c r="D38" s="1181"/>
      <c r="E38" s="1182"/>
      <c r="F38" s="36">
        <v>0.42</v>
      </c>
      <c r="G38" s="37">
        <v>0.21</v>
      </c>
      <c r="H38" s="37">
        <v>0.24</v>
      </c>
      <c r="I38" s="37">
        <v>0.22</v>
      </c>
      <c r="J38" s="38">
        <v>0.15</v>
      </c>
      <c r="K38" s="22"/>
      <c r="L38" s="22"/>
      <c r="M38" s="22"/>
      <c r="N38" s="22"/>
      <c r="O38" s="22"/>
      <c r="P38" s="22"/>
    </row>
    <row r="39" spans="1:16" ht="39" customHeight="1">
      <c r="A39" s="22"/>
      <c r="B39" s="35"/>
      <c r="C39" s="1180" t="s">
        <v>554</v>
      </c>
      <c r="D39" s="1181"/>
      <c r="E39" s="1182"/>
      <c r="F39" s="36">
        <v>0.1</v>
      </c>
      <c r="G39" s="37">
        <v>0.15</v>
      </c>
      <c r="H39" s="37">
        <v>0.09</v>
      </c>
      <c r="I39" s="37">
        <v>0.03</v>
      </c>
      <c r="J39" s="38">
        <v>0.04</v>
      </c>
      <c r="K39" s="22"/>
      <c r="L39" s="22"/>
      <c r="M39" s="22"/>
      <c r="N39" s="22"/>
      <c r="O39" s="22"/>
      <c r="P39" s="22"/>
    </row>
    <row r="40" spans="1:16" ht="39" customHeight="1">
      <c r="A40" s="22"/>
      <c r="B40" s="35"/>
      <c r="C40" s="1180" t="s">
        <v>555</v>
      </c>
      <c r="D40" s="1181"/>
      <c r="E40" s="1182"/>
      <c r="F40" s="36">
        <v>0.03</v>
      </c>
      <c r="G40" s="37">
        <v>0.04</v>
      </c>
      <c r="H40" s="37">
        <v>0.05</v>
      </c>
      <c r="I40" s="37">
        <v>0.01</v>
      </c>
      <c r="J40" s="38">
        <v>0.01</v>
      </c>
      <c r="K40" s="22"/>
      <c r="L40" s="22"/>
      <c r="M40" s="22"/>
      <c r="N40" s="22"/>
      <c r="O40" s="22"/>
      <c r="P40" s="22"/>
    </row>
    <row r="41" spans="1:16" ht="39" customHeight="1">
      <c r="A41" s="22"/>
      <c r="B41" s="35"/>
      <c r="C41" s="1180" t="s">
        <v>556</v>
      </c>
      <c r="D41" s="1181"/>
      <c r="E41" s="1182"/>
      <c r="F41" s="36">
        <v>0</v>
      </c>
      <c r="G41" s="37">
        <v>0</v>
      </c>
      <c r="H41" s="37">
        <v>0</v>
      </c>
      <c r="I41" s="37">
        <v>0</v>
      </c>
      <c r="J41" s="38">
        <v>0</v>
      </c>
      <c r="K41" s="22"/>
      <c r="L41" s="22"/>
      <c r="M41" s="22"/>
      <c r="N41" s="22"/>
      <c r="O41" s="22"/>
      <c r="P41" s="22"/>
    </row>
    <row r="42" spans="1:16" ht="39" customHeight="1">
      <c r="A42" s="22"/>
      <c r="B42" s="39"/>
      <c r="C42" s="1180" t="s">
        <v>557</v>
      </c>
      <c r="D42" s="1181"/>
      <c r="E42" s="1182"/>
      <c r="F42" s="36" t="s">
        <v>499</v>
      </c>
      <c r="G42" s="37" t="s">
        <v>499</v>
      </c>
      <c r="H42" s="37" t="s">
        <v>499</v>
      </c>
      <c r="I42" s="37" t="s">
        <v>499</v>
      </c>
      <c r="J42" s="38" t="s">
        <v>499</v>
      </c>
      <c r="K42" s="22"/>
      <c r="L42" s="22"/>
      <c r="M42" s="22"/>
      <c r="N42" s="22"/>
      <c r="O42" s="22"/>
      <c r="P42" s="22"/>
    </row>
    <row r="43" spans="1:16" ht="39" customHeight="1" thickBot="1">
      <c r="A43" s="22"/>
      <c r="B43" s="40"/>
      <c r="C43" s="1183" t="s">
        <v>558</v>
      </c>
      <c r="D43" s="1184"/>
      <c r="E43" s="1185"/>
      <c r="F43" s="41" t="s">
        <v>499</v>
      </c>
      <c r="G43" s="42" t="s">
        <v>499</v>
      </c>
      <c r="H43" s="42" t="s">
        <v>499</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8AM1KUEalsC6bS4llNmWpw00zZAuttDOq/9Q2j0Dy/C5K69arThev03Go9XZsdy6F2Ja9+rtFNIkXbhsP8MZw==" saltValue="jWHVTtb6fYu6AaXcdmKP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11</v>
      </c>
      <c r="C45" s="1197"/>
      <c r="D45" s="58"/>
      <c r="E45" s="1202" t="s">
        <v>12</v>
      </c>
      <c r="F45" s="1202"/>
      <c r="G45" s="1202"/>
      <c r="H45" s="1202"/>
      <c r="I45" s="1202"/>
      <c r="J45" s="1203"/>
      <c r="K45" s="59">
        <v>646</v>
      </c>
      <c r="L45" s="60">
        <v>614</v>
      </c>
      <c r="M45" s="60">
        <v>637</v>
      </c>
      <c r="N45" s="60">
        <v>601</v>
      </c>
      <c r="O45" s="61">
        <v>654</v>
      </c>
      <c r="P45" s="48"/>
      <c r="Q45" s="48"/>
      <c r="R45" s="48"/>
      <c r="S45" s="48"/>
      <c r="T45" s="48"/>
      <c r="U45" s="48"/>
    </row>
    <row r="46" spans="1:21" ht="30.75" customHeight="1">
      <c r="A46" s="48"/>
      <c r="B46" s="1198"/>
      <c r="C46" s="1199"/>
      <c r="D46" s="62"/>
      <c r="E46" s="1190" t="s">
        <v>13</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c r="A47" s="48"/>
      <c r="B47" s="1198"/>
      <c r="C47" s="1199"/>
      <c r="D47" s="62"/>
      <c r="E47" s="1190" t="s">
        <v>14</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c r="A48" s="48"/>
      <c r="B48" s="1198"/>
      <c r="C48" s="1199"/>
      <c r="D48" s="62"/>
      <c r="E48" s="1190" t="s">
        <v>15</v>
      </c>
      <c r="F48" s="1190"/>
      <c r="G48" s="1190"/>
      <c r="H48" s="1190"/>
      <c r="I48" s="1190"/>
      <c r="J48" s="1191"/>
      <c r="K48" s="63">
        <v>331</v>
      </c>
      <c r="L48" s="64">
        <v>380</v>
      </c>
      <c r="M48" s="64">
        <v>396</v>
      </c>
      <c r="N48" s="64">
        <v>261</v>
      </c>
      <c r="O48" s="65">
        <v>270</v>
      </c>
      <c r="P48" s="48"/>
      <c r="Q48" s="48"/>
      <c r="R48" s="48"/>
      <c r="S48" s="48"/>
      <c r="T48" s="48"/>
      <c r="U48" s="48"/>
    </row>
    <row r="49" spans="1:21" ht="30.75" customHeight="1">
      <c r="A49" s="48"/>
      <c r="B49" s="1198"/>
      <c r="C49" s="1199"/>
      <c r="D49" s="62"/>
      <c r="E49" s="1190" t="s">
        <v>16</v>
      </c>
      <c r="F49" s="1190"/>
      <c r="G49" s="1190"/>
      <c r="H49" s="1190"/>
      <c r="I49" s="1190"/>
      <c r="J49" s="1191"/>
      <c r="K49" s="63">
        <v>41</v>
      </c>
      <c r="L49" s="64">
        <v>42</v>
      </c>
      <c r="M49" s="64">
        <v>39</v>
      </c>
      <c r="N49" s="64">
        <v>40</v>
      </c>
      <c r="O49" s="65">
        <v>39</v>
      </c>
      <c r="P49" s="48"/>
      <c r="Q49" s="48"/>
      <c r="R49" s="48"/>
      <c r="S49" s="48"/>
      <c r="T49" s="48"/>
      <c r="U49" s="48"/>
    </row>
    <row r="50" spans="1:21" ht="30.75" customHeight="1">
      <c r="A50" s="48"/>
      <c r="B50" s="1198"/>
      <c r="C50" s="1199"/>
      <c r="D50" s="62"/>
      <c r="E50" s="1190" t="s">
        <v>17</v>
      </c>
      <c r="F50" s="1190"/>
      <c r="G50" s="1190"/>
      <c r="H50" s="1190"/>
      <c r="I50" s="1190"/>
      <c r="J50" s="1191"/>
      <c r="K50" s="63">
        <v>3</v>
      </c>
      <c r="L50" s="64">
        <v>0</v>
      </c>
      <c r="M50" s="64">
        <v>0</v>
      </c>
      <c r="N50" s="64">
        <v>0</v>
      </c>
      <c r="O50" s="65">
        <v>10</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t="s">
        <v>499</v>
      </c>
      <c r="N51" s="64" t="s">
        <v>499</v>
      </c>
      <c r="O51" s="65" t="s">
        <v>499</v>
      </c>
      <c r="P51" s="48"/>
      <c r="Q51" s="48"/>
      <c r="R51" s="48"/>
      <c r="S51" s="48"/>
      <c r="T51" s="48"/>
      <c r="U51" s="48"/>
    </row>
    <row r="52" spans="1:21" ht="30.75" customHeight="1">
      <c r="A52" s="48"/>
      <c r="B52" s="1188" t="s">
        <v>19</v>
      </c>
      <c r="C52" s="1189"/>
      <c r="D52" s="66"/>
      <c r="E52" s="1190" t="s">
        <v>20</v>
      </c>
      <c r="F52" s="1190"/>
      <c r="G52" s="1190"/>
      <c r="H52" s="1190"/>
      <c r="I52" s="1190"/>
      <c r="J52" s="1191"/>
      <c r="K52" s="63">
        <v>547</v>
      </c>
      <c r="L52" s="64">
        <v>589</v>
      </c>
      <c r="M52" s="64">
        <v>626</v>
      </c>
      <c r="N52" s="64">
        <v>596</v>
      </c>
      <c r="O52" s="65">
        <v>639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474</v>
      </c>
      <c r="L53" s="69">
        <v>447</v>
      </c>
      <c r="M53" s="69">
        <v>446</v>
      </c>
      <c r="N53" s="69">
        <v>306</v>
      </c>
      <c r="O53" s="70">
        <v>334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cGliJpsR7xnTni6xc+IWU1F+niYEJCJzb8qmcm58EAYhn9OZH8623AFgKpx6AcQGaSIAzpOWRrGUSb5FiKJFQ==" saltValue="sosVyGoXDgE0+qKKWQBf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16" t="s">
        <v>24</v>
      </c>
      <c r="C41" s="1217"/>
      <c r="D41" s="81"/>
      <c r="E41" s="1218" t="s">
        <v>25</v>
      </c>
      <c r="F41" s="1218"/>
      <c r="G41" s="1218"/>
      <c r="H41" s="1219"/>
      <c r="I41" s="82">
        <v>6798</v>
      </c>
      <c r="J41" s="83">
        <v>7247</v>
      </c>
      <c r="K41" s="83">
        <v>7338</v>
      </c>
      <c r="L41" s="83">
        <v>7193</v>
      </c>
      <c r="M41" s="84">
        <v>7004</v>
      </c>
    </row>
    <row r="42" spans="2:13" ht="27.75" customHeight="1">
      <c r="B42" s="1206"/>
      <c r="C42" s="1207"/>
      <c r="D42" s="85"/>
      <c r="E42" s="1210" t="s">
        <v>26</v>
      </c>
      <c r="F42" s="1210"/>
      <c r="G42" s="1210"/>
      <c r="H42" s="1211"/>
      <c r="I42" s="86" t="s">
        <v>499</v>
      </c>
      <c r="J42" s="87" t="s">
        <v>499</v>
      </c>
      <c r="K42" s="87" t="s">
        <v>499</v>
      </c>
      <c r="L42" s="87">
        <v>102</v>
      </c>
      <c r="M42" s="88">
        <v>92</v>
      </c>
    </row>
    <row r="43" spans="2:13" ht="27.75" customHeight="1">
      <c r="B43" s="1206"/>
      <c r="C43" s="1207"/>
      <c r="D43" s="85"/>
      <c r="E43" s="1210" t="s">
        <v>27</v>
      </c>
      <c r="F43" s="1210"/>
      <c r="G43" s="1210"/>
      <c r="H43" s="1211"/>
      <c r="I43" s="86">
        <v>5004</v>
      </c>
      <c r="J43" s="87">
        <v>4801</v>
      </c>
      <c r="K43" s="87">
        <v>4451</v>
      </c>
      <c r="L43" s="87">
        <v>4323</v>
      </c>
      <c r="M43" s="88">
        <v>4217</v>
      </c>
    </row>
    <row r="44" spans="2:13" ht="27.75" customHeight="1">
      <c r="B44" s="1206"/>
      <c r="C44" s="1207"/>
      <c r="D44" s="85"/>
      <c r="E44" s="1210" t="s">
        <v>28</v>
      </c>
      <c r="F44" s="1210"/>
      <c r="G44" s="1210"/>
      <c r="H44" s="1211"/>
      <c r="I44" s="86">
        <v>261</v>
      </c>
      <c r="J44" s="87">
        <v>240</v>
      </c>
      <c r="K44" s="87">
        <v>220</v>
      </c>
      <c r="L44" s="87">
        <v>192</v>
      </c>
      <c r="M44" s="88">
        <v>160</v>
      </c>
    </row>
    <row r="45" spans="2:13" ht="27.75" customHeight="1">
      <c r="B45" s="1206"/>
      <c r="C45" s="1207"/>
      <c r="D45" s="85"/>
      <c r="E45" s="1210" t="s">
        <v>29</v>
      </c>
      <c r="F45" s="1210"/>
      <c r="G45" s="1210"/>
      <c r="H45" s="1211"/>
      <c r="I45" s="86">
        <v>732</v>
      </c>
      <c r="J45" s="87">
        <v>714</v>
      </c>
      <c r="K45" s="87">
        <v>630</v>
      </c>
      <c r="L45" s="87">
        <v>579</v>
      </c>
      <c r="M45" s="88">
        <v>548</v>
      </c>
    </row>
    <row r="46" spans="2:13" ht="27.75" customHeight="1">
      <c r="B46" s="1206"/>
      <c r="C46" s="1207"/>
      <c r="D46" s="89"/>
      <c r="E46" s="1210" t="s">
        <v>30</v>
      </c>
      <c r="F46" s="1210"/>
      <c r="G46" s="1210"/>
      <c r="H46" s="1211"/>
      <c r="I46" s="86" t="s">
        <v>499</v>
      </c>
      <c r="J46" s="87" t="s">
        <v>499</v>
      </c>
      <c r="K46" s="87" t="s">
        <v>499</v>
      </c>
      <c r="L46" s="87" t="s">
        <v>499</v>
      </c>
      <c r="M46" s="88" t="s">
        <v>499</v>
      </c>
    </row>
    <row r="47" spans="2:13" ht="27.75" customHeight="1">
      <c r="B47" s="1206"/>
      <c r="C47" s="1207"/>
      <c r="D47" s="90"/>
      <c r="E47" s="1220" t="s">
        <v>31</v>
      </c>
      <c r="F47" s="1221"/>
      <c r="G47" s="1221"/>
      <c r="H47" s="1222"/>
      <c r="I47" s="86" t="s">
        <v>499</v>
      </c>
      <c r="J47" s="87" t="s">
        <v>499</v>
      </c>
      <c r="K47" s="87" t="s">
        <v>499</v>
      </c>
      <c r="L47" s="87" t="s">
        <v>499</v>
      </c>
      <c r="M47" s="88" t="s">
        <v>499</v>
      </c>
    </row>
    <row r="48" spans="2:13" ht="27.75" customHeight="1">
      <c r="B48" s="1206"/>
      <c r="C48" s="1207"/>
      <c r="D48" s="85"/>
      <c r="E48" s="1210" t="s">
        <v>32</v>
      </c>
      <c r="F48" s="1210"/>
      <c r="G48" s="1210"/>
      <c r="H48" s="1211"/>
      <c r="I48" s="86" t="s">
        <v>499</v>
      </c>
      <c r="J48" s="87" t="s">
        <v>499</v>
      </c>
      <c r="K48" s="87" t="s">
        <v>499</v>
      </c>
      <c r="L48" s="87" t="s">
        <v>499</v>
      </c>
      <c r="M48" s="88" t="s">
        <v>499</v>
      </c>
    </row>
    <row r="49" spans="2:13" ht="27.75" customHeight="1">
      <c r="B49" s="1208"/>
      <c r="C49" s="1209"/>
      <c r="D49" s="85"/>
      <c r="E49" s="1210" t="s">
        <v>33</v>
      </c>
      <c r="F49" s="1210"/>
      <c r="G49" s="1210"/>
      <c r="H49" s="1211"/>
      <c r="I49" s="86" t="s">
        <v>499</v>
      </c>
      <c r="J49" s="87" t="s">
        <v>499</v>
      </c>
      <c r="K49" s="87" t="s">
        <v>499</v>
      </c>
      <c r="L49" s="87" t="s">
        <v>499</v>
      </c>
      <c r="M49" s="88" t="s">
        <v>499</v>
      </c>
    </row>
    <row r="50" spans="2:13" ht="27.75" customHeight="1">
      <c r="B50" s="1204" t="s">
        <v>34</v>
      </c>
      <c r="C50" s="1205"/>
      <c r="D50" s="91"/>
      <c r="E50" s="1210" t="s">
        <v>35</v>
      </c>
      <c r="F50" s="1210"/>
      <c r="G50" s="1210"/>
      <c r="H50" s="1211"/>
      <c r="I50" s="86">
        <v>1368</v>
      </c>
      <c r="J50" s="87">
        <v>1364</v>
      </c>
      <c r="K50" s="87">
        <v>1402</v>
      </c>
      <c r="L50" s="87">
        <v>1673</v>
      </c>
      <c r="M50" s="88">
        <v>1821</v>
      </c>
    </row>
    <row r="51" spans="2:13" ht="27.75" customHeight="1">
      <c r="B51" s="1206"/>
      <c r="C51" s="1207"/>
      <c r="D51" s="85"/>
      <c r="E51" s="1210" t="s">
        <v>36</v>
      </c>
      <c r="F51" s="1210"/>
      <c r="G51" s="1210"/>
      <c r="H51" s="1211"/>
      <c r="I51" s="86" t="s">
        <v>499</v>
      </c>
      <c r="J51" s="87" t="s">
        <v>499</v>
      </c>
      <c r="K51" s="87" t="s">
        <v>499</v>
      </c>
      <c r="L51" s="87" t="s">
        <v>499</v>
      </c>
      <c r="M51" s="88" t="s">
        <v>499</v>
      </c>
    </row>
    <row r="52" spans="2:13" ht="27.75" customHeight="1">
      <c r="B52" s="1208"/>
      <c r="C52" s="1209"/>
      <c r="D52" s="85"/>
      <c r="E52" s="1210" t="s">
        <v>37</v>
      </c>
      <c r="F52" s="1210"/>
      <c r="G52" s="1210"/>
      <c r="H52" s="1211"/>
      <c r="I52" s="86">
        <v>7432</v>
      </c>
      <c r="J52" s="87">
        <v>7761</v>
      </c>
      <c r="K52" s="87">
        <v>7892</v>
      </c>
      <c r="L52" s="87">
        <v>7616</v>
      </c>
      <c r="M52" s="88">
        <v>7417</v>
      </c>
    </row>
    <row r="53" spans="2:13" ht="27.75" customHeight="1" thickBot="1">
      <c r="B53" s="1212" t="s">
        <v>38</v>
      </c>
      <c r="C53" s="1213"/>
      <c r="D53" s="92"/>
      <c r="E53" s="1214" t="s">
        <v>39</v>
      </c>
      <c r="F53" s="1214"/>
      <c r="G53" s="1214"/>
      <c r="H53" s="1215"/>
      <c r="I53" s="93">
        <v>3996</v>
      </c>
      <c r="J53" s="94">
        <v>3876</v>
      </c>
      <c r="K53" s="94">
        <v>3345</v>
      </c>
      <c r="L53" s="94">
        <v>3100</v>
      </c>
      <c r="M53" s="95">
        <v>2783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7tyKgKGE7tklum6ocUUO2+LXo/LT9SZfNfw7EqatWsWAYpMkQ70sVDSZ9vtK8u1OfHir1HfnEv9lI+q4WznOQ==" saltValue="BOMCy1jMttWOuUlqrXku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31" t="s">
        <v>42</v>
      </c>
      <c r="D55" s="1231"/>
      <c r="E55" s="1232"/>
      <c r="F55" s="107">
        <v>416</v>
      </c>
      <c r="G55" s="107">
        <v>547</v>
      </c>
      <c r="H55" s="108">
        <v>415</v>
      </c>
    </row>
    <row r="56" spans="2:8" ht="52.5" customHeight="1">
      <c r="B56" s="109"/>
      <c r="C56" s="1233" t="s">
        <v>43</v>
      </c>
      <c r="D56" s="1233"/>
      <c r="E56" s="1234"/>
      <c r="F56" s="110">
        <v>443</v>
      </c>
      <c r="G56" s="110">
        <v>444</v>
      </c>
      <c r="H56" s="111">
        <v>559</v>
      </c>
    </row>
    <row r="57" spans="2:8" ht="53.25" customHeight="1">
      <c r="B57" s="109"/>
      <c r="C57" s="1235" t="s">
        <v>44</v>
      </c>
      <c r="D57" s="1235"/>
      <c r="E57" s="1236"/>
      <c r="F57" s="112">
        <v>332</v>
      </c>
      <c r="G57" s="112">
        <v>502</v>
      </c>
      <c r="H57" s="113">
        <v>646</v>
      </c>
    </row>
    <row r="58" spans="2:8" ht="45.75" customHeight="1">
      <c r="B58" s="114"/>
      <c r="C58" s="1223" t="s">
        <v>572</v>
      </c>
      <c r="D58" s="1224"/>
      <c r="E58" s="1225"/>
      <c r="F58" s="115">
        <v>11</v>
      </c>
      <c r="G58" s="115">
        <v>111</v>
      </c>
      <c r="H58" s="116">
        <v>211</v>
      </c>
    </row>
    <row r="59" spans="2:8" ht="45.75" customHeight="1">
      <c r="B59" s="114"/>
      <c r="C59" s="1223" t="s">
        <v>573</v>
      </c>
      <c r="D59" s="1224"/>
      <c r="E59" s="1225"/>
      <c r="F59" s="115">
        <v>209</v>
      </c>
      <c r="G59" s="115">
        <v>209</v>
      </c>
      <c r="H59" s="116">
        <v>209</v>
      </c>
    </row>
    <row r="60" spans="2:8" ht="45.75" customHeight="1">
      <c r="B60" s="114"/>
      <c r="C60" s="1223" t="s">
        <v>574</v>
      </c>
      <c r="D60" s="1224"/>
      <c r="E60" s="1225"/>
      <c r="F60" s="115" t="s">
        <v>577</v>
      </c>
      <c r="G60" s="115">
        <v>35</v>
      </c>
      <c r="H60" s="116">
        <v>84</v>
      </c>
    </row>
    <row r="61" spans="2:8" ht="45.75" customHeight="1">
      <c r="B61" s="114"/>
      <c r="C61" s="1223" t="s">
        <v>576</v>
      </c>
      <c r="D61" s="1224"/>
      <c r="E61" s="1225"/>
      <c r="F61" s="115">
        <v>57</v>
      </c>
      <c r="G61" s="115">
        <v>57</v>
      </c>
      <c r="H61" s="116">
        <v>57</v>
      </c>
    </row>
    <row r="62" spans="2:8" ht="45.75" customHeight="1" thickBot="1">
      <c r="B62" s="117"/>
      <c r="C62" s="1226" t="s">
        <v>575</v>
      </c>
      <c r="D62" s="1227"/>
      <c r="E62" s="1228"/>
      <c r="F62" s="118">
        <v>50</v>
      </c>
      <c r="G62" s="118">
        <v>50</v>
      </c>
      <c r="H62" s="119">
        <v>50</v>
      </c>
    </row>
    <row r="63" spans="2:8" ht="52.5" customHeight="1" thickBot="1">
      <c r="B63" s="120"/>
      <c r="C63" s="1229" t="s">
        <v>45</v>
      </c>
      <c r="D63" s="1229"/>
      <c r="E63" s="1230"/>
      <c r="F63" s="121">
        <v>1191</v>
      </c>
      <c r="G63" s="121">
        <v>1493</v>
      </c>
      <c r="H63" s="122">
        <v>1620</v>
      </c>
    </row>
    <row r="64" spans="2:8" ht="15" customHeight="1"/>
    <row r="65" ht="0" hidden="1" customHeight="1"/>
    <row r="66" ht="0" hidden="1" customHeight="1"/>
  </sheetData>
  <sheetProtection algorithmName="SHA-512" hashValue="8BqjowehS0zjrLN3K9O+UskFHBh08b0i2iY9lhum7OeMPaLBRkNH3yDOXp0FFRvLmngkG5DPGFcmsS8aQSOj0g==" saltValue="t+8X89xdHWW9xRojKrZe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v>125987</v>
      </c>
      <c r="E3" s="141"/>
      <c r="F3" s="142">
        <v>136577</v>
      </c>
      <c r="G3" s="143"/>
      <c r="H3" s="144"/>
    </row>
    <row r="4" spans="1:8">
      <c r="A4" s="145"/>
      <c r="B4" s="146"/>
      <c r="C4" s="147"/>
      <c r="D4" s="148">
        <v>48403</v>
      </c>
      <c r="E4" s="149"/>
      <c r="F4" s="150">
        <v>59645</v>
      </c>
      <c r="G4" s="151"/>
      <c r="H4" s="152"/>
    </row>
    <row r="5" spans="1:8">
      <c r="A5" s="133" t="s">
        <v>533</v>
      </c>
      <c r="B5" s="138"/>
      <c r="C5" s="139"/>
      <c r="D5" s="140">
        <v>103426</v>
      </c>
      <c r="E5" s="141"/>
      <c r="F5" s="142">
        <v>132212</v>
      </c>
      <c r="G5" s="143"/>
      <c r="H5" s="144"/>
    </row>
    <row r="6" spans="1:8">
      <c r="A6" s="145"/>
      <c r="B6" s="146"/>
      <c r="C6" s="147"/>
      <c r="D6" s="148">
        <v>92017</v>
      </c>
      <c r="E6" s="149"/>
      <c r="F6" s="150">
        <v>67114</v>
      </c>
      <c r="G6" s="151"/>
      <c r="H6" s="152"/>
    </row>
    <row r="7" spans="1:8">
      <c r="A7" s="133" t="s">
        <v>534</v>
      </c>
      <c r="B7" s="138"/>
      <c r="C7" s="139"/>
      <c r="D7" s="140">
        <v>71907</v>
      </c>
      <c r="E7" s="141"/>
      <c r="F7" s="142">
        <v>93741</v>
      </c>
      <c r="G7" s="143"/>
      <c r="H7" s="144"/>
    </row>
    <row r="8" spans="1:8">
      <c r="A8" s="145"/>
      <c r="B8" s="146"/>
      <c r="C8" s="147"/>
      <c r="D8" s="148">
        <v>62476</v>
      </c>
      <c r="E8" s="149"/>
      <c r="F8" s="150">
        <v>46285</v>
      </c>
      <c r="G8" s="151"/>
      <c r="H8" s="152"/>
    </row>
    <row r="9" spans="1:8">
      <c r="A9" s="133" t="s">
        <v>535</v>
      </c>
      <c r="B9" s="138"/>
      <c r="C9" s="139"/>
      <c r="D9" s="140">
        <v>45926</v>
      </c>
      <c r="E9" s="141"/>
      <c r="F9" s="142">
        <v>107537</v>
      </c>
      <c r="G9" s="143"/>
      <c r="H9" s="144"/>
    </row>
    <row r="10" spans="1:8">
      <c r="A10" s="145"/>
      <c r="B10" s="146"/>
      <c r="C10" s="147"/>
      <c r="D10" s="148">
        <v>22679</v>
      </c>
      <c r="E10" s="149"/>
      <c r="F10" s="150">
        <v>57923</v>
      </c>
      <c r="G10" s="151"/>
      <c r="H10" s="152"/>
    </row>
    <row r="11" spans="1:8">
      <c r="A11" s="133" t="s">
        <v>536</v>
      </c>
      <c r="B11" s="138"/>
      <c r="C11" s="139"/>
      <c r="D11" s="140">
        <v>35873</v>
      </c>
      <c r="E11" s="141"/>
      <c r="F11" s="142">
        <v>113913</v>
      </c>
      <c r="G11" s="143"/>
      <c r="H11" s="144"/>
    </row>
    <row r="12" spans="1:8">
      <c r="A12" s="145"/>
      <c r="B12" s="146"/>
      <c r="C12" s="153"/>
      <c r="D12" s="148">
        <v>19205</v>
      </c>
      <c r="E12" s="149"/>
      <c r="F12" s="150">
        <v>53160</v>
      </c>
      <c r="G12" s="151"/>
      <c r="H12" s="152"/>
    </row>
    <row r="13" spans="1:8">
      <c r="A13" s="133"/>
      <c r="B13" s="138"/>
      <c r="C13" s="154"/>
      <c r="D13" s="155">
        <v>76624</v>
      </c>
      <c r="E13" s="156"/>
      <c r="F13" s="157">
        <v>116796</v>
      </c>
      <c r="G13" s="158"/>
      <c r="H13" s="144"/>
    </row>
    <row r="14" spans="1:8">
      <c r="A14" s="145"/>
      <c r="B14" s="146"/>
      <c r="C14" s="147"/>
      <c r="D14" s="148">
        <v>48956</v>
      </c>
      <c r="E14" s="149"/>
      <c r="F14" s="150">
        <v>56825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6.53</v>
      </c>
      <c r="C19" s="159">
        <f>ROUND(VALUE(SUBSTITUTE(実質収支比率等に係る経年分析!G$48,"▲","-")),2)</f>
        <v>6.87</v>
      </c>
      <c r="D19" s="159">
        <f>ROUND(VALUE(SUBSTITUTE(実質収支比率等に係る経年分析!H$48,"▲","-")),2)</f>
        <v>6.42</v>
      </c>
      <c r="E19" s="159">
        <f>ROUND(VALUE(SUBSTITUTE(実質収支比率等に係る経年分析!I$48,"▲","-")),2)</f>
        <v>5.58</v>
      </c>
      <c r="F19" s="159">
        <f>ROUND(VALUE(SUBSTITUTE(実質収支比率等に係る経年分析!J$48,"▲","-")),2)</f>
        <v>5.31</v>
      </c>
    </row>
    <row r="20" spans="1:11">
      <c r="A20" s="159" t="s">
        <v>49</v>
      </c>
      <c r="B20" s="159">
        <f>ROUND(VALUE(SUBSTITUTE(実質収支比率等に係る経年分析!F$47,"▲","-")),2)</f>
        <v>7.18</v>
      </c>
      <c r="C20" s="159">
        <f>ROUND(VALUE(SUBSTITUTE(実質収支比率等に係る経年分析!G$47,"▲","-")),2)</f>
        <v>10.62</v>
      </c>
      <c r="D20" s="159">
        <f>ROUND(VALUE(SUBSTITUTE(実質収支比率等に係る経年分析!H$47,"▲","-")),2)</f>
        <v>10.26</v>
      </c>
      <c r="E20" s="159">
        <f>ROUND(VALUE(SUBSTITUTE(実質収支比率等に係る経年分析!I$47,"▲","-")),2)</f>
        <v>13.91</v>
      </c>
      <c r="F20" s="159">
        <f>ROUND(VALUE(SUBSTITUTE(実質収支比率等に係る経年分析!J$47,"▲","-")),2)</f>
        <v>10.71</v>
      </c>
    </row>
    <row r="21" spans="1:11">
      <c r="A21" s="159" t="s">
        <v>50</v>
      </c>
      <c r="B21" s="159">
        <f>IF(ISNUMBER(VALUE(SUBSTITUTE(実質収支比率等に係る経年分析!F$49,"▲","-"))),ROUND(VALUE(SUBSTITUTE(実質収支比率等に係る経年分析!F$49,"▲","-")),2),NA())</f>
        <v>7.0000000000000007E-2</v>
      </c>
      <c r="C21" s="159">
        <f>IF(ISNUMBER(VALUE(SUBSTITUTE(実質収支比率等に係る経年分析!G$49,"▲","-"))),ROUND(VALUE(SUBSTITUTE(実質収支比率等に係る経年分析!G$49,"▲","-")),2),NA())</f>
        <v>1.7</v>
      </c>
      <c r="D21" s="159">
        <f>IF(ISNUMBER(VALUE(SUBSTITUTE(実質収支比率等に係る経年分析!H$49,"▲","-"))),ROUND(VALUE(SUBSTITUTE(実質収支比率等に係る経年分析!H$49,"▲","-")),2),NA())</f>
        <v>2.64</v>
      </c>
      <c r="E21" s="159">
        <f>IF(ISNUMBER(VALUE(SUBSTITUTE(実質収支比率等に係る経年分析!I$49,"▲","-"))),ROUND(VALUE(SUBSTITUTE(実質収支比率等に係る経年分析!I$49,"▲","-")),2),NA())</f>
        <v>-1.04</v>
      </c>
      <c r="F21" s="159">
        <f>IF(ISNUMBER(VALUE(SUBSTITUTE(実質収支比率等に係る経年分析!J$49,"▲","-"))),ROUND(VALUE(SUBSTITUTE(実質収支比率等に係る経年分析!J$49,"▲","-")),2),NA())</f>
        <v>-3.79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三戸町立学校給食共同調理場特別会計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三戸町後期高齢者医療特別会計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三戸町営簡易水道事業特別会計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三戸町下水道事業特別会計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c r="A33" s="160" t="str">
        <f>IF(連結実質赤字比率に係る赤字・黒字の構成分析!C$37="",NA(),連結実質赤字比率に係る赤字・黒字の構成分析!C$37)</f>
        <v>三戸町国民健康保険事業勘定特別会計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2.0099999999999998</v>
      </c>
    </row>
    <row r="34" spans="1:16">
      <c r="A34" s="160" t="str">
        <f>IF(連結実質赤字比率に係る赤字・黒字の構成分析!C$36="",NA(),連結実質赤字比率に係る赤字・黒字の構成分析!C$36)</f>
        <v>三戸町介護保険特別会計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1.1399999999999999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v>
      </c>
    </row>
    <row r="36" spans="1:16">
      <c r="A36" s="160" t="str">
        <f>IF(連結実質赤字比率に係る赤字・黒字の構成分析!C$34="",NA(),連結実質赤字比率に係る赤字・黒字の構成分析!C$34)</f>
        <v>三戸町国民健康保険直診勘定三戸中央病院事業特別会計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f>IF(ROUND(VALUE(SUBSTITUTE(連結実質赤字比率に係る赤字・黒字の構成分析!J$34,"▲", "-")), 2) &lt; 0, ABS(ROUND(VALUE(SUBSTITUTE(連結実質赤字比率に係る赤字・黒字の構成分析!J$34,"▲", "-")), 2)), NA())</f>
        <v>1.86</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547</v>
      </c>
      <c r="E42" s="161"/>
      <c r="F42" s="161"/>
      <c r="G42" s="161">
        <f>'実質公債費比率（分子）の構造'!L$52</f>
        <v>589</v>
      </c>
      <c r="H42" s="161"/>
      <c r="I42" s="161"/>
      <c r="J42" s="161">
        <f>'実質公債費比率（分子）の構造'!M$52</f>
        <v>626</v>
      </c>
      <c r="K42" s="161"/>
      <c r="L42" s="161"/>
      <c r="M42" s="161">
        <f>'実質公債費比率（分子）の構造'!N$52</f>
        <v>596</v>
      </c>
      <c r="N42" s="161"/>
      <c r="O42" s="161"/>
      <c r="P42" s="161">
        <f>'実質公債費比率（分子）の構造'!O$52</f>
        <v>639</v>
      </c>
    </row>
    <row r="43" spans="1:16">
      <c r="A43" s="161" t="s">
        <v>18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10</v>
      </c>
      <c r="O44" s="161"/>
      <c r="P44" s="161"/>
    </row>
    <row r="45" spans="1:16">
      <c r="A45" s="161" t="s">
        <v>59</v>
      </c>
      <c r="B45" s="161">
        <f>'実質公債費比率（分子）の構造'!K$49</f>
        <v>41</v>
      </c>
      <c r="C45" s="161"/>
      <c r="D45" s="161"/>
      <c r="E45" s="161">
        <f>'実質公債費比率（分子）の構造'!L$49</f>
        <v>42</v>
      </c>
      <c r="F45" s="161"/>
      <c r="G45" s="161"/>
      <c r="H45" s="161">
        <f>'実質公債費比率（分子）の構造'!M$49</f>
        <v>39</v>
      </c>
      <c r="I45" s="161"/>
      <c r="J45" s="161"/>
      <c r="K45" s="161">
        <f>'実質公債費比率（分子）の構造'!N$49</f>
        <v>40</v>
      </c>
      <c r="L45" s="161"/>
      <c r="M45" s="161"/>
      <c r="N45" s="161">
        <f>'実質公債費比率（分子）の構造'!O$49</f>
        <v>39</v>
      </c>
      <c r="O45" s="161"/>
      <c r="P45" s="161"/>
    </row>
    <row r="46" spans="1:16">
      <c r="A46" s="161" t="s">
        <v>60</v>
      </c>
      <c r="B46" s="161">
        <f>'実質公債費比率（分子）の構造'!K$48</f>
        <v>331</v>
      </c>
      <c r="C46" s="161"/>
      <c r="D46" s="161"/>
      <c r="E46" s="161">
        <f>'実質公債費比率（分子）の構造'!L$48</f>
        <v>380</v>
      </c>
      <c r="F46" s="161"/>
      <c r="G46" s="161"/>
      <c r="H46" s="161">
        <f>'実質公債費比率（分子）の構造'!M$48</f>
        <v>396</v>
      </c>
      <c r="I46" s="161"/>
      <c r="J46" s="161"/>
      <c r="K46" s="161">
        <f>'実質公債費比率（分子）の構造'!N$48</f>
        <v>261</v>
      </c>
      <c r="L46" s="161"/>
      <c r="M46" s="161"/>
      <c r="N46" s="161">
        <f>'実質公債費比率（分子）の構造'!O$48</f>
        <v>270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646</v>
      </c>
      <c r="C49" s="161"/>
      <c r="D49" s="161"/>
      <c r="E49" s="161">
        <f>'実質公債費比率（分子）の構造'!L$45</f>
        <v>614</v>
      </c>
      <c r="F49" s="161"/>
      <c r="G49" s="161"/>
      <c r="H49" s="161">
        <f>'実質公債費比率（分子）の構造'!M$45</f>
        <v>637</v>
      </c>
      <c r="I49" s="161"/>
      <c r="J49" s="161"/>
      <c r="K49" s="161">
        <f>'実質公債費比率（分子）の構造'!N$45</f>
        <v>601</v>
      </c>
      <c r="L49" s="161"/>
      <c r="M49" s="161"/>
      <c r="N49" s="161">
        <f>'実質公債費比率（分子）の構造'!O$45</f>
        <v>654</v>
      </c>
      <c r="O49" s="161"/>
      <c r="P49" s="161"/>
    </row>
    <row r="50" spans="1:16">
      <c r="A50" s="161" t="s">
        <v>64</v>
      </c>
      <c r="B50" s="161" t="e">
        <f>NA()</f>
        <v>#N/A</v>
      </c>
      <c r="C50" s="161">
        <f>IF(ISNUMBER('実質公債費比率（分子）の構造'!K$53),'実質公債費比率（分子）の構造'!K$53,NA())</f>
        <v>474</v>
      </c>
      <c r="D50" s="161" t="e">
        <f>NA()</f>
        <v>#N/A</v>
      </c>
      <c r="E50" s="161" t="e">
        <f>NA()</f>
        <v>#N/A</v>
      </c>
      <c r="F50" s="161">
        <f>IF(ISNUMBER('実質公債費比率（分子）の構造'!L$53),'実質公債費比率（分子）の構造'!L$53,NA())</f>
        <v>447</v>
      </c>
      <c r="G50" s="161" t="e">
        <f>NA()</f>
        <v>#N/A</v>
      </c>
      <c r="H50" s="161" t="e">
        <f>NA()</f>
        <v>#N/A</v>
      </c>
      <c r="I50" s="161">
        <f>IF(ISNUMBER('実質公債費比率（分子）の構造'!M$53),'実質公債費比率（分子）の構造'!M$53,NA())</f>
        <v>446</v>
      </c>
      <c r="J50" s="161" t="e">
        <f>NA()</f>
        <v>#N/A</v>
      </c>
      <c r="K50" s="161" t="e">
        <f>NA()</f>
        <v>#N/A</v>
      </c>
      <c r="L50" s="161">
        <f>IF(ISNUMBER('実質公債費比率（分子）の構造'!N$53),'実質公債費比率（分子）の構造'!N$53,NA())</f>
        <v>306</v>
      </c>
      <c r="M50" s="161" t="e">
        <f>NA()</f>
        <v>#N/A</v>
      </c>
      <c r="N50" s="161" t="e">
        <f>NA()</f>
        <v>#N/A</v>
      </c>
      <c r="O50" s="161">
        <f>IF(ISNUMBER('実質公債費比率（分子）の構造'!O$53),'実質公債費比率（分子）の構造'!O$53,NA())</f>
        <v>334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7432</v>
      </c>
      <c r="E56" s="160"/>
      <c r="F56" s="160"/>
      <c r="G56" s="160">
        <f>'将来負担比率（分子）の構造'!J$52</f>
        <v>7761</v>
      </c>
      <c r="H56" s="160"/>
      <c r="I56" s="160"/>
      <c r="J56" s="160">
        <f>'将来負担比率（分子）の構造'!K$52</f>
        <v>7892</v>
      </c>
      <c r="K56" s="160"/>
      <c r="L56" s="160"/>
      <c r="M56" s="160">
        <f>'将来負担比率（分子）の構造'!L$52</f>
        <v>7616</v>
      </c>
      <c r="N56" s="160"/>
      <c r="O56" s="160"/>
      <c r="P56" s="160">
        <f>'将来負担比率（分子）の構造'!M$52</f>
        <v>7417</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1368</v>
      </c>
      <c r="E58" s="160"/>
      <c r="F58" s="160"/>
      <c r="G58" s="160">
        <f>'将来負担比率（分子）の構造'!J$50</f>
        <v>1364</v>
      </c>
      <c r="H58" s="160"/>
      <c r="I58" s="160"/>
      <c r="J58" s="160">
        <f>'将来負担比率（分子）の構造'!K$50</f>
        <v>1402</v>
      </c>
      <c r="K58" s="160"/>
      <c r="L58" s="160"/>
      <c r="M58" s="160">
        <f>'将来負担比率（分子）の構造'!L$50</f>
        <v>1673</v>
      </c>
      <c r="N58" s="160"/>
      <c r="O58" s="160"/>
      <c r="P58" s="160">
        <f>'将来負担比率（分子）の構造'!M$50</f>
        <v>1821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732</v>
      </c>
      <c r="C62" s="160"/>
      <c r="D62" s="160"/>
      <c r="E62" s="160">
        <f>'将来負担比率（分子）の構造'!J$45</f>
        <v>714</v>
      </c>
      <c r="F62" s="160"/>
      <c r="G62" s="160"/>
      <c r="H62" s="160">
        <f>'将来負担比率（分子）の構造'!K$45</f>
        <v>630</v>
      </c>
      <c r="I62" s="160"/>
      <c r="J62" s="160"/>
      <c r="K62" s="160">
        <f>'将来負担比率（分子）の構造'!L$45</f>
        <v>579</v>
      </c>
      <c r="L62" s="160"/>
      <c r="M62" s="160"/>
      <c r="N62" s="160">
        <f>'将来負担比率（分子）の構造'!M$45</f>
        <v>548</v>
      </c>
      <c r="O62" s="160"/>
      <c r="P62" s="160"/>
    </row>
    <row r="63" spans="1:16">
      <c r="A63" s="160" t="s">
        <v>28</v>
      </c>
      <c r="B63" s="160">
        <f>'将来負担比率（分子）の構造'!I$44</f>
        <v>261</v>
      </c>
      <c r="C63" s="160"/>
      <c r="D63" s="160"/>
      <c r="E63" s="160">
        <f>'将来負担比率（分子）の構造'!J$44</f>
        <v>240</v>
      </c>
      <c r="F63" s="160"/>
      <c r="G63" s="160"/>
      <c r="H63" s="160">
        <f>'将来負担比率（分子）の構造'!K$44</f>
        <v>220</v>
      </c>
      <c r="I63" s="160"/>
      <c r="J63" s="160"/>
      <c r="K63" s="160">
        <f>'将来負担比率（分子）の構造'!L$44</f>
        <v>192</v>
      </c>
      <c r="L63" s="160"/>
      <c r="M63" s="160"/>
      <c r="N63" s="160">
        <f>'将来負担比率（分子）の構造'!M$44</f>
        <v>160</v>
      </c>
      <c r="O63" s="160"/>
      <c r="P63" s="160"/>
    </row>
    <row r="64" spans="1:16">
      <c r="A64" s="160" t="s">
        <v>27</v>
      </c>
      <c r="B64" s="160">
        <f>'将来負担比率（分子）の構造'!I$43</f>
        <v>5004</v>
      </c>
      <c r="C64" s="160"/>
      <c r="D64" s="160"/>
      <c r="E64" s="160">
        <f>'将来負担比率（分子）の構造'!J$43</f>
        <v>4801</v>
      </c>
      <c r="F64" s="160"/>
      <c r="G64" s="160"/>
      <c r="H64" s="160">
        <f>'将来負担比率（分子）の構造'!K$43</f>
        <v>4451</v>
      </c>
      <c r="I64" s="160"/>
      <c r="J64" s="160"/>
      <c r="K64" s="160">
        <f>'将来負担比率（分子）の構造'!L$43</f>
        <v>4323</v>
      </c>
      <c r="L64" s="160"/>
      <c r="M64" s="160"/>
      <c r="N64" s="160">
        <f>'将来負担比率（分子）の構造'!M$43</f>
        <v>4217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102</v>
      </c>
      <c r="L65" s="160"/>
      <c r="M65" s="160"/>
      <c r="N65" s="160">
        <f>'将来負担比率（分子）の構造'!M$42</f>
        <v>92</v>
      </c>
      <c r="O65" s="160"/>
      <c r="P65" s="160"/>
    </row>
    <row r="66" spans="1:16">
      <c r="A66" s="160" t="s">
        <v>25</v>
      </c>
      <c r="B66" s="160">
        <f>'将来負担比率（分子）の構造'!I$41</f>
        <v>6798</v>
      </c>
      <c r="C66" s="160"/>
      <c r="D66" s="160"/>
      <c r="E66" s="160">
        <f>'将来負担比率（分子）の構造'!J$41</f>
        <v>7247</v>
      </c>
      <c r="F66" s="160"/>
      <c r="G66" s="160"/>
      <c r="H66" s="160">
        <f>'将来負担比率（分子）の構造'!K$41</f>
        <v>7338</v>
      </c>
      <c r="I66" s="160"/>
      <c r="J66" s="160"/>
      <c r="K66" s="160">
        <f>'将来負担比率（分子）の構造'!L$41</f>
        <v>7193</v>
      </c>
      <c r="L66" s="160"/>
      <c r="M66" s="160"/>
      <c r="N66" s="160">
        <f>'将来負担比率（分子）の構造'!M$41</f>
        <v>7004</v>
      </c>
      <c r="O66" s="160"/>
      <c r="P66" s="160"/>
    </row>
    <row r="67" spans="1:16">
      <c r="A67" s="160" t="s">
        <v>68</v>
      </c>
      <c r="B67" s="160" t="e">
        <f>NA()</f>
        <v>#N/A</v>
      </c>
      <c r="C67" s="160">
        <f>IF(ISNUMBER('将来負担比率（分子）の構造'!I$53), IF('将来負担比率（分子）の構造'!I$53 &lt; 0, 0, '将来負担比率（分子）の構造'!I$53), NA())</f>
        <v>3996</v>
      </c>
      <c r="D67" s="160" t="e">
        <f>NA()</f>
        <v>#N/A</v>
      </c>
      <c r="E67" s="160" t="e">
        <f>NA()</f>
        <v>#N/A</v>
      </c>
      <c r="F67" s="160">
        <f>IF(ISNUMBER('将来負担比率（分子）の構造'!J$53), IF('将来負担比率（分子）の構造'!J$53 &lt; 0, 0, '将来負担比率（分子）の構造'!J$53), NA())</f>
        <v>3876</v>
      </c>
      <c r="G67" s="160" t="e">
        <f>NA()</f>
        <v>#N/A</v>
      </c>
      <c r="H67" s="160" t="e">
        <f>NA()</f>
        <v>#N/A</v>
      </c>
      <c r="I67" s="160">
        <f>IF(ISNUMBER('将来負担比率（分子）の構造'!K$53), IF('将来負担比率（分子）の構造'!K$53 &lt; 0, 0, '将来負担比率（分子）の構造'!K$53), NA())</f>
        <v>3345</v>
      </c>
      <c r="J67" s="160" t="e">
        <f>NA()</f>
        <v>#N/A</v>
      </c>
      <c r="K67" s="160" t="e">
        <f>NA()</f>
        <v>#N/A</v>
      </c>
      <c r="L67" s="160">
        <f>IF(ISNUMBER('将来負担比率（分子）の構造'!L$53), IF('将来負担比率（分子）の構造'!L$53 &lt; 0, 0, '将来負担比率（分子）の構造'!L$53), NA())</f>
        <v>3100</v>
      </c>
      <c r="M67" s="160" t="e">
        <f>NA()</f>
        <v>#N/A</v>
      </c>
      <c r="N67" s="160" t="e">
        <f>NA()</f>
        <v>#N/A</v>
      </c>
      <c r="O67" s="160">
        <f>IF(ISNUMBER('将来負担比率（分子）の構造'!M$53), IF('将来負担比率（分子）の構造'!M$53 &lt; 0, 0, '将来負担比率（分子）の構造'!M$53), NA())</f>
        <v>2783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416</v>
      </c>
      <c r="C72" s="164">
        <f>基金残高に係る経年分析!G55</f>
        <v>547</v>
      </c>
      <c r="D72" s="164">
        <f>基金残高に係る経年分析!H55</f>
        <v>415</v>
      </c>
    </row>
    <row r="73" spans="1:16">
      <c r="A73" s="163" t="s">
        <v>71</v>
      </c>
      <c r="B73" s="164">
        <f>基金残高に係る経年分析!F56</f>
        <v>443</v>
      </c>
      <c r="C73" s="164">
        <f>基金残高に係る経年分析!G56</f>
        <v>444</v>
      </c>
      <c r="D73" s="164">
        <f>基金残高に係る経年分析!H56</f>
        <v>559</v>
      </c>
    </row>
    <row r="74" spans="1:16">
      <c r="A74" s="163" t="s">
        <v>72</v>
      </c>
      <c r="B74" s="164">
        <f>基金残高に係る経年分析!F57</f>
        <v>332</v>
      </c>
      <c r="C74" s="164">
        <f>基金残高に係る経年分析!G57</f>
        <v>502</v>
      </c>
      <c r="D74" s="164">
        <f>基金残高に係る経年分析!H57</f>
        <v>646</v>
      </c>
    </row>
  </sheetData>
  <sheetProtection algorithmName="SHA-512" hashValue="a1KayMEAyQeXKy37ru2FzvILxZEnhWVhkkj6w2Z1UMMsGomP1Fjbi2EWvsImlpVOefj3SNjLLOmcGDYbEF0n4A==" saltValue="qRV1aGZVRAGmqrn6Mp2O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222</v>
      </c>
      <c r="C5" s="703"/>
      <c r="D5" s="703"/>
      <c r="E5" s="703"/>
      <c r="F5" s="703"/>
      <c r="G5" s="703"/>
      <c r="H5" s="703"/>
      <c r="I5" s="703"/>
      <c r="J5" s="703"/>
      <c r="K5" s="703"/>
      <c r="L5" s="703"/>
      <c r="M5" s="703"/>
      <c r="N5" s="703"/>
      <c r="O5" s="703"/>
      <c r="P5" s="703"/>
      <c r="Q5" s="704"/>
      <c r="R5" s="668">
        <v>866593</v>
      </c>
      <c r="S5" s="669"/>
      <c r="T5" s="669"/>
      <c r="U5" s="669"/>
      <c r="V5" s="669"/>
      <c r="W5" s="669"/>
      <c r="X5" s="669"/>
      <c r="Y5" s="715"/>
      <c r="Z5" s="733">
        <v>14.5</v>
      </c>
      <c r="AA5" s="733"/>
      <c r="AB5" s="733"/>
      <c r="AC5" s="733"/>
      <c r="AD5" s="734">
        <v>866593</v>
      </c>
      <c r="AE5" s="734"/>
      <c r="AF5" s="734"/>
      <c r="AG5" s="734"/>
      <c r="AH5" s="734"/>
      <c r="AI5" s="734"/>
      <c r="AJ5" s="734"/>
      <c r="AK5" s="734"/>
      <c r="AL5" s="716">
        <v>23.1</v>
      </c>
      <c r="AM5" s="685"/>
      <c r="AN5" s="685"/>
      <c r="AO5" s="717"/>
      <c r="AP5" s="702" t="s">
        <v>223</v>
      </c>
      <c r="AQ5" s="703"/>
      <c r="AR5" s="703"/>
      <c r="AS5" s="703"/>
      <c r="AT5" s="703"/>
      <c r="AU5" s="703"/>
      <c r="AV5" s="703"/>
      <c r="AW5" s="703"/>
      <c r="AX5" s="703"/>
      <c r="AY5" s="703"/>
      <c r="AZ5" s="703"/>
      <c r="BA5" s="703"/>
      <c r="BB5" s="703"/>
      <c r="BC5" s="703"/>
      <c r="BD5" s="703"/>
      <c r="BE5" s="703"/>
      <c r="BF5" s="704"/>
      <c r="BG5" s="603">
        <v>866593</v>
      </c>
      <c r="BH5" s="606"/>
      <c r="BI5" s="606"/>
      <c r="BJ5" s="606"/>
      <c r="BK5" s="606"/>
      <c r="BL5" s="606"/>
      <c r="BM5" s="606"/>
      <c r="BN5" s="607"/>
      <c r="BO5" s="665">
        <v>100</v>
      </c>
      <c r="BP5" s="665"/>
      <c r="BQ5" s="665"/>
      <c r="BR5" s="665"/>
      <c r="BS5" s="666" t="s">
        <v>121</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75101</v>
      </c>
      <c r="S6" s="606"/>
      <c r="T6" s="606"/>
      <c r="U6" s="606"/>
      <c r="V6" s="606"/>
      <c r="W6" s="606"/>
      <c r="X6" s="606"/>
      <c r="Y6" s="607"/>
      <c r="Z6" s="665">
        <v>1.3</v>
      </c>
      <c r="AA6" s="665"/>
      <c r="AB6" s="665"/>
      <c r="AC6" s="665"/>
      <c r="AD6" s="666">
        <v>75101</v>
      </c>
      <c r="AE6" s="666"/>
      <c r="AF6" s="666"/>
      <c r="AG6" s="666"/>
      <c r="AH6" s="666"/>
      <c r="AI6" s="666"/>
      <c r="AJ6" s="666"/>
      <c r="AK6" s="666"/>
      <c r="AL6" s="608">
        <v>2</v>
      </c>
      <c r="AM6" s="609"/>
      <c r="AN6" s="609"/>
      <c r="AO6" s="667"/>
      <c r="AP6" s="600" t="s">
        <v>228</v>
      </c>
      <c r="AQ6" s="601"/>
      <c r="AR6" s="601"/>
      <c r="AS6" s="601"/>
      <c r="AT6" s="601"/>
      <c r="AU6" s="601"/>
      <c r="AV6" s="601"/>
      <c r="AW6" s="601"/>
      <c r="AX6" s="601"/>
      <c r="AY6" s="601"/>
      <c r="AZ6" s="601"/>
      <c r="BA6" s="601"/>
      <c r="BB6" s="601"/>
      <c r="BC6" s="601"/>
      <c r="BD6" s="601"/>
      <c r="BE6" s="601"/>
      <c r="BF6" s="602"/>
      <c r="BG6" s="603">
        <v>866593</v>
      </c>
      <c r="BH6" s="606"/>
      <c r="BI6" s="606"/>
      <c r="BJ6" s="606"/>
      <c r="BK6" s="606"/>
      <c r="BL6" s="606"/>
      <c r="BM6" s="606"/>
      <c r="BN6" s="607"/>
      <c r="BO6" s="665">
        <v>100</v>
      </c>
      <c r="BP6" s="665"/>
      <c r="BQ6" s="665"/>
      <c r="BR6" s="665"/>
      <c r="BS6" s="666" t="s">
        <v>121</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94533</v>
      </c>
      <c r="CS6" s="606"/>
      <c r="CT6" s="606"/>
      <c r="CU6" s="606"/>
      <c r="CV6" s="606"/>
      <c r="CW6" s="606"/>
      <c r="CX6" s="606"/>
      <c r="CY6" s="607"/>
      <c r="CZ6" s="716">
        <v>1.6</v>
      </c>
      <c r="DA6" s="685"/>
      <c r="DB6" s="685"/>
      <c r="DC6" s="719"/>
      <c r="DD6" s="611" t="s">
        <v>121</v>
      </c>
      <c r="DE6" s="606"/>
      <c r="DF6" s="606"/>
      <c r="DG6" s="606"/>
      <c r="DH6" s="606"/>
      <c r="DI6" s="606"/>
      <c r="DJ6" s="606"/>
      <c r="DK6" s="606"/>
      <c r="DL6" s="606"/>
      <c r="DM6" s="606"/>
      <c r="DN6" s="606"/>
      <c r="DO6" s="606"/>
      <c r="DP6" s="607"/>
      <c r="DQ6" s="611">
        <v>94533</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1438</v>
      </c>
      <c r="S7" s="606"/>
      <c r="T7" s="606"/>
      <c r="U7" s="606"/>
      <c r="V7" s="606"/>
      <c r="W7" s="606"/>
      <c r="X7" s="606"/>
      <c r="Y7" s="607"/>
      <c r="Z7" s="665">
        <v>0</v>
      </c>
      <c r="AA7" s="665"/>
      <c r="AB7" s="665"/>
      <c r="AC7" s="665"/>
      <c r="AD7" s="666">
        <v>1438</v>
      </c>
      <c r="AE7" s="666"/>
      <c r="AF7" s="666"/>
      <c r="AG7" s="666"/>
      <c r="AH7" s="666"/>
      <c r="AI7" s="666"/>
      <c r="AJ7" s="666"/>
      <c r="AK7" s="666"/>
      <c r="AL7" s="608">
        <v>0</v>
      </c>
      <c r="AM7" s="609"/>
      <c r="AN7" s="609"/>
      <c r="AO7" s="667"/>
      <c r="AP7" s="600" t="s">
        <v>231</v>
      </c>
      <c r="AQ7" s="601"/>
      <c r="AR7" s="601"/>
      <c r="AS7" s="601"/>
      <c r="AT7" s="601"/>
      <c r="AU7" s="601"/>
      <c r="AV7" s="601"/>
      <c r="AW7" s="601"/>
      <c r="AX7" s="601"/>
      <c r="AY7" s="601"/>
      <c r="AZ7" s="601"/>
      <c r="BA7" s="601"/>
      <c r="BB7" s="601"/>
      <c r="BC7" s="601"/>
      <c r="BD7" s="601"/>
      <c r="BE7" s="601"/>
      <c r="BF7" s="602"/>
      <c r="BG7" s="603">
        <v>354232</v>
      </c>
      <c r="BH7" s="606"/>
      <c r="BI7" s="606"/>
      <c r="BJ7" s="606"/>
      <c r="BK7" s="606"/>
      <c r="BL7" s="606"/>
      <c r="BM7" s="606"/>
      <c r="BN7" s="607"/>
      <c r="BO7" s="665">
        <v>40.9</v>
      </c>
      <c r="BP7" s="665"/>
      <c r="BQ7" s="665"/>
      <c r="BR7" s="665"/>
      <c r="BS7" s="666" t="s">
        <v>232</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790423</v>
      </c>
      <c r="CS7" s="606"/>
      <c r="CT7" s="606"/>
      <c r="CU7" s="606"/>
      <c r="CV7" s="606"/>
      <c r="CW7" s="606"/>
      <c r="CX7" s="606"/>
      <c r="CY7" s="607"/>
      <c r="CZ7" s="665">
        <v>13.7</v>
      </c>
      <c r="DA7" s="665"/>
      <c r="DB7" s="665"/>
      <c r="DC7" s="665"/>
      <c r="DD7" s="611">
        <v>14208</v>
      </c>
      <c r="DE7" s="606"/>
      <c r="DF7" s="606"/>
      <c r="DG7" s="606"/>
      <c r="DH7" s="606"/>
      <c r="DI7" s="606"/>
      <c r="DJ7" s="606"/>
      <c r="DK7" s="606"/>
      <c r="DL7" s="606"/>
      <c r="DM7" s="606"/>
      <c r="DN7" s="606"/>
      <c r="DO7" s="606"/>
      <c r="DP7" s="607"/>
      <c r="DQ7" s="611">
        <v>603687</v>
      </c>
      <c r="DR7" s="606"/>
      <c r="DS7" s="606"/>
      <c r="DT7" s="606"/>
      <c r="DU7" s="606"/>
      <c r="DV7" s="606"/>
      <c r="DW7" s="606"/>
      <c r="DX7" s="606"/>
      <c r="DY7" s="606"/>
      <c r="DZ7" s="606"/>
      <c r="EA7" s="606"/>
      <c r="EB7" s="606"/>
      <c r="EC7" s="646"/>
    </row>
    <row r="8" spans="2:143" ht="11.25" customHeight="1">
      <c r="B8" s="600" t="s">
        <v>234</v>
      </c>
      <c r="C8" s="601"/>
      <c r="D8" s="601"/>
      <c r="E8" s="601"/>
      <c r="F8" s="601"/>
      <c r="G8" s="601"/>
      <c r="H8" s="601"/>
      <c r="I8" s="601"/>
      <c r="J8" s="601"/>
      <c r="K8" s="601"/>
      <c r="L8" s="601"/>
      <c r="M8" s="601"/>
      <c r="N8" s="601"/>
      <c r="O8" s="601"/>
      <c r="P8" s="601"/>
      <c r="Q8" s="602"/>
      <c r="R8" s="603">
        <v>1541</v>
      </c>
      <c r="S8" s="606"/>
      <c r="T8" s="606"/>
      <c r="U8" s="606"/>
      <c r="V8" s="606"/>
      <c r="W8" s="606"/>
      <c r="X8" s="606"/>
      <c r="Y8" s="607"/>
      <c r="Z8" s="665">
        <v>0</v>
      </c>
      <c r="AA8" s="665"/>
      <c r="AB8" s="665"/>
      <c r="AC8" s="665"/>
      <c r="AD8" s="666">
        <v>1541</v>
      </c>
      <c r="AE8" s="666"/>
      <c r="AF8" s="666"/>
      <c r="AG8" s="666"/>
      <c r="AH8" s="666"/>
      <c r="AI8" s="666"/>
      <c r="AJ8" s="666"/>
      <c r="AK8" s="666"/>
      <c r="AL8" s="608">
        <v>0</v>
      </c>
      <c r="AM8" s="609"/>
      <c r="AN8" s="609"/>
      <c r="AO8" s="667"/>
      <c r="AP8" s="600" t="s">
        <v>235</v>
      </c>
      <c r="AQ8" s="601"/>
      <c r="AR8" s="601"/>
      <c r="AS8" s="601"/>
      <c r="AT8" s="601"/>
      <c r="AU8" s="601"/>
      <c r="AV8" s="601"/>
      <c r="AW8" s="601"/>
      <c r="AX8" s="601"/>
      <c r="AY8" s="601"/>
      <c r="AZ8" s="601"/>
      <c r="BA8" s="601"/>
      <c r="BB8" s="601"/>
      <c r="BC8" s="601"/>
      <c r="BD8" s="601"/>
      <c r="BE8" s="601"/>
      <c r="BF8" s="602"/>
      <c r="BG8" s="603">
        <v>16124</v>
      </c>
      <c r="BH8" s="606"/>
      <c r="BI8" s="606"/>
      <c r="BJ8" s="606"/>
      <c r="BK8" s="606"/>
      <c r="BL8" s="606"/>
      <c r="BM8" s="606"/>
      <c r="BN8" s="607"/>
      <c r="BO8" s="665">
        <v>1.9</v>
      </c>
      <c r="BP8" s="665"/>
      <c r="BQ8" s="665"/>
      <c r="BR8" s="665"/>
      <c r="BS8" s="611" t="s">
        <v>232</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1449980</v>
      </c>
      <c r="CS8" s="606"/>
      <c r="CT8" s="606"/>
      <c r="CU8" s="606"/>
      <c r="CV8" s="606"/>
      <c r="CW8" s="606"/>
      <c r="CX8" s="606"/>
      <c r="CY8" s="607"/>
      <c r="CZ8" s="665">
        <v>25.1</v>
      </c>
      <c r="DA8" s="665"/>
      <c r="DB8" s="665"/>
      <c r="DC8" s="665"/>
      <c r="DD8" s="611">
        <v>3955</v>
      </c>
      <c r="DE8" s="606"/>
      <c r="DF8" s="606"/>
      <c r="DG8" s="606"/>
      <c r="DH8" s="606"/>
      <c r="DI8" s="606"/>
      <c r="DJ8" s="606"/>
      <c r="DK8" s="606"/>
      <c r="DL8" s="606"/>
      <c r="DM8" s="606"/>
      <c r="DN8" s="606"/>
      <c r="DO8" s="606"/>
      <c r="DP8" s="607"/>
      <c r="DQ8" s="611">
        <v>860039</v>
      </c>
      <c r="DR8" s="606"/>
      <c r="DS8" s="606"/>
      <c r="DT8" s="606"/>
      <c r="DU8" s="606"/>
      <c r="DV8" s="606"/>
      <c r="DW8" s="606"/>
      <c r="DX8" s="606"/>
      <c r="DY8" s="606"/>
      <c r="DZ8" s="606"/>
      <c r="EA8" s="606"/>
      <c r="EB8" s="606"/>
      <c r="EC8" s="646"/>
    </row>
    <row r="9" spans="2:143" ht="11.25" customHeight="1">
      <c r="B9" s="600" t="s">
        <v>237</v>
      </c>
      <c r="C9" s="601"/>
      <c r="D9" s="601"/>
      <c r="E9" s="601"/>
      <c r="F9" s="601"/>
      <c r="G9" s="601"/>
      <c r="H9" s="601"/>
      <c r="I9" s="601"/>
      <c r="J9" s="601"/>
      <c r="K9" s="601"/>
      <c r="L9" s="601"/>
      <c r="M9" s="601"/>
      <c r="N9" s="601"/>
      <c r="O9" s="601"/>
      <c r="P9" s="601"/>
      <c r="Q9" s="602"/>
      <c r="R9" s="603">
        <v>1374</v>
      </c>
      <c r="S9" s="606"/>
      <c r="T9" s="606"/>
      <c r="U9" s="606"/>
      <c r="V9" s="606"/>
      <c r="W9" s="606"/>
      <c r="X9" s="606"/>
      <c r="Y9" s="607"/>
      <c r="Z9" s="665">
        <v>0</v>
      </c>
      <c r="AA9" s="665"/>
      <c r="AB9" s="665"/>
      <c r="AC9" s="665"/>
      <c r="AD9" s="666">
        <v>1374</v>
      </c>
      <c r="AE9" s="666"/>
      <c r="AF9" s="666"/>
      <c r="AG9" s="666"/>
      <c r="AH9" s="666"/>
      <c r="AI9" s="666"/>
      <c r="AJ9" s="666"/>
      <c r="AK9" s="666"/>
      <c r="AL9" s="608">
        <v>0</v>
      </c>
      <c r="AM9" s="609"/>
      <c r="AN9" s="609"/>
      <c r="AO9" s="667"/>
      <c r="AP9" s="600" t="s">
        <v>238</v>
      </c>
      <c r="AQ9" s="601"/>
      <c r="AR9" s="601"/>
      <c r="AS9" s="601"/>
      <c r="AT9" s="601"/>
      <c r="AU9" s="601"/>
      <c r="AV9" s="601"/>
      <c r="AW9" s="601"/>
      <c r="AX9" s="601"/>
      <c r="AY9" s="601"/>
      <c r="AZ9" s="601"/>
      <c r="BA9" s="601"/>
      <c r="BB9" s="601"/>
      <c r="BC9" s="601"/>
      <c r="BD9" s="601"/>
      <c r="BE9" s="601"/>
      <c r="BF9" s="602"/>
      <c r="BG9" s="603">
        <v>279858</v>
      </c>
      <c r="BH9" s="606"/>
      <c r="BI9" s="606"/>
      <c r="BJ9" s="606"/>
      <c r="BK9" s="606"/>
      <c r="BL9" s="606"/>
      <c r="BM9" s="606"/>
      <c r="BN9" s="607"/>
      <c r="BO9" s="665">
        <v>32.299999999999997</v>
      </c>
      <c r="BP9" s="665"/>
      <c r="BQ9" s="665"/>
      <c r="BR9" s="665"/>
      <c r="BS9" s="611" t="s">
        <v>121</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1007116</v>
      </c>
      <c r="CS9" s="606"/>
      <c r="CT9" s="606"/>
      <c r="CU9" s="606"/>
      <c r="CV9" s="606"/>
      <c r="CW9" s="606"/>
      <c r="CX9" s="606"/>
      <c r="CY9" s="607"/>
      <c r="CZ9" s="665">
        <v>17.5</v>
      </c>
      <c r="DA9" s="665"/>
      <c r="DB9" s="665"/>
      <c r="DC9" s="665"/>
      <c r="DD9" s="611">
        <v>4112</v>
      </c>
      <c r="DE9" s="606"/>
      <c r="DF9" s="606"/>
      <c r="DG9" s="606"/>
      <c r="DH9" s="606"/>
      <c r="DI9" s="606"/>
      <c r="DJ9" s="606"/>
      <c r="DK9" s="606"/>
      <c r="DL9" s="606"/>
      <c r="DM9" s="606"/>
      <c r="DN9" s="606"/>
      <c r="DO9" s="606"/>
      <c r="DP9" s="607"/>
      <c r="DQ9" s="611">
        <v>919567</v>
      </c>
      <c r="DR9" s="606"/>
      <c r="DS9" s="606"/>
      <c r="DT9" s="606"/>
      <c r="DU9" s="606"/>
      <c r="DV9" s="606"/>
      <c r="DW9" s="606"/>
      <c r="DX9" s="606"/>
      <c r="DY9" s="606"/>
      <c r="DZ9" s="606"/>
      <c r="EA9" s="606"/>
      <c r="EB9" s="606"/>
      <c r="EC9" s="646"/>
    </row>
    <row r="10" spans="2:143" ht="11.25" customHeight="1">
      <c r="B10" s="600" t="s">
        <v>240</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147</v>
      </c>
      <c r="AA10" s="665"/>
      <c r="AB10" s="665"/>
      <c r="AC10" s="665"/>
      <c r="AD10" s="666" t="s">
        <v>232</v>
      </c>
      <c r="AE10" s="666"/>
      <c r="AF10" s="666"/>
      <c r="AG10" s="666"/>
      <c r="AH10" s="666"/>
      <c r="AI10" s="666"/>
      <c r="AJ10" s="666"/>
      <c r="AK10" s="666"/>
      <c r="AL10" s="608" t="s">
        <v>121</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27023</v>
      </c>
      <c r="BH10" s="606"/>
      <c r="BI10" s="606"/>
      <c r="BJ10" s="606"/>
      <c r="BK10" s="606"/>
      <c r="BL10" s="606"/>
      <c r="BM10" s="606"/>
      <c r="BN10" s="607"/>
      <c r="BO10" s="665">
        <v>3.1</v>
      </c>
      <c r="BP10" s="665"/>
      <c r="BQ10" s="665"/>
      <c r="BR10" s="665"/>
      <c r="BS10" s="611" t="s">
        <v>121</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9746</v>
      </c>
      <c r="CS10" s="606"/>
      <c r="CT10" s="606"/>
      <c r="CU10" s="606"/>
      <c r="CV10" s="606"/>
      <c r="CW10" s="606"/>
      <c r="CX10" s="606"/>
      <c r="CY10" s="607"/>
      <c r="CZ10" s="665">
        <v>0.2</v>
      </c>
      <c r="DA10" s="665"/>
      <c r="DB10" s="665"/>
      <c r="DC10" s="665"/>
      <c r="DD10" s="611" t="s">
        <v>147</v>
      </c>
      <c r="DE10" s="606"/>
      <c r="DF10" s="606"/>
      <c r="DG10" s="606"/>
      <c r="DH10" s="606"/>
      <c r="DI10" s="606"/>
      <c r="DJ10" s="606"/>
      <c r="DK10" s="606"/>
      <c r="DL10" s="606"/>
      <c r="DM10" s="606"/>
      <c r="DN10" s="606"/>
      <c r="DO10" s="606"/>
      <c r="DP10" s="607"/>
      <c r="DQ10" s="611">
        <v>9548</v>
      </c>
      <c r="DR10" s="606"/>
      <c r="DS10" s="606"/>
      <c r="DT10" s="606"/>
      <c r="DU10" s="606"/>
      <c r="DV10" s="606"/>
      <c r="DW10" s="606"/>
      <c r="DX10" s="606"/>
      <c r="DY10" s="606"/>
      <c r="DZ10" s="606"/>
      <c r="EA10" s="606"/>
      <c r="EB10" s="606"/>
      <c r="EC10" s="646"/>
    </row>
    <row r="11" spans="2:143" ht="11.25" customHeight="1">
      <c r="B11" s="600" t="s">
        <v>243</v>
      </c>
      <c r="C11" s="601"/>
      <c r="D11" s="601"/>
      <c r="E11" s="601"/>
      <c r="F11" s="601"/>
      <c r="G11" s="601"/>
      <c r="H11" s="601"/>
      <c r="I11" s="601"/>
      <c r="J11" s="601"/>
      <c r="K11" s="601"/>
      <c r="L11" s="601"/>
      <c r="M11" s="601"/>
      <c r="N11" s="601"/>
      <c r="O11" s="601"/>
      <c r="P11" s="601"/>
      <c r="Q11" s="602"/>
      <c r="R11" s="603" t="s">
        <v>147</v>
      </c>
      <c r="S11" s="606"/>
      <c r="T11" s="606"/>
      <c r="U11" s="606"/>
      <c r="V11" s="606"/>
      <c r="W11" s="606"/>
      <c r="X11" s="606"/>
      <c r="Y11" s="607"/>
      <c r="Z11" s="665" t="s">
        <v>147</v>
      </c>
      <c r="AA11" s="665"/>
      <c r="AB11" s="665"/>
      <c r="AC11" s="665"/>
      <c r="AD11" s="666" t="s">
        <v>121</v>
      </c>
      <c r="AE11" s="666"/>
      <c r="AF11" s="666"/>
      <c r="AG11" s="666"/>
      <c r="AH11" s="666"/>
      <c r="AI11" s="666"/>
      <c r="AJ11" s="666"/>
      <c r="AK11" s="666"/>
      <c r="AL11" s="608" t="s">
        <v>121</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31227</v>
      </c>
      <c r="BH11" s="606"/>
      <c r="BI11" s="606"/>
      <c r="BJ11" s="606"/>
      <c r="BK11" s="606"/>
      <c r="BL11" s="606"/>
      <c r="BM11" s="606"/>
      <c r="BN11" s="607"/>
      <c r="BO11" s="665">
        <v>3.6</v>
      </c>
      <c r="BP11" s="665"/>
      <c r="BQ11" s="665"/>
      <c r="BR11" s="665"/>
      <c r="BS11" s="611" t="s">
        <v>121</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364333</v>
      </c>
      <c r="CS11" s="606"/>
      <c r="CT11" s="606"/>
      <c r="CU11" s="606"/>
      <c r="CV11" s="606"/>
      <c r="CW11" s="606"/>
      <c r="CX11" s="606"/>
      <c r="CY11" s="607"/>
      <c r="CZ11" s="665">
        <v>6.3</v>
      </c>
      <c r="DA11" s="665"/>
      <c r="DB11" s="665"/>
      <c r="DC11" s="665"/>
      <c r="DD11" s="611">
        <v>135294</v>
      </c>
      <c r="DE11" s="606"/>
      <c r="DF11" s="606"/>
      <c r="DG11" s="606"/>
      <c r="DH11" s="606"/>
      <c r="DI11" s="606"/>
      <c r="DJ11" s="606"/>
      <c r="DK11" s="606"/>
      <c r="DL11" s="606"/>
      <c r="DM11" s="606"/>
      <c r="DN11" s="606"/>
      <c r="DO11" s="606"/>
      <c r="DP11" s="607"/>
      <c r="DQ11" s="611">
        <v>120973</v>
      </c>
      <c r="DR11" s="606"/>
      <c r="DS11" s="606"/>
      <c r="DT11" s="606"/>
      <c r="DU11" s="606"/>
      <c r="DV11" s="606"/>
      <c r="DW11" s="606"/>
      <c r="DX11" s="606"/>
      <c r="DY11" s="606"/>
      <c r="DZ11" s="606"/>
      <c r="EA11" s="606"/>
      <c r="EB11" s="606"/>
      <c r="EC11" s="646"/>
    </row>
    <row r="12" spans="2:143" ht="11.25" customHeight="1">
      <c r="B12" s="600" t="s">
        <v>246</v>
      </c>
      <c r="C12" s="601"/>
      <c r="D12" s="601"/>
      <c r="E12" s="601"/>
      <c r="F12" s="601"/>
      <c r="G12" s="601"/>
      <c r="H12" s="601"/>
      <c r="I12" s="601"/>
      <c r="J12" s="601"/>
      <c r="K12" s="601"/>
      <c r="L12" s="601"/>
      <c r="M12" s="601"/>
      <c r="N12" s="601"/>
      <c r="O12" s="601"/>
      <c r="P12" s="601"/>
      <c r="Q12" s="602"/>
      <c r="R12" s="603">
        <v>168857</v>
      </c>
      <c r="S12" s="606"/>
      <c r="T12" s="606"/>
      <c r="U12" s="606"/>
      <c r="V12" s="606"/>
      <c r="W12" s="606"/>
      <c r="X12" s="606"/>
      <c r="Y12" s="607"/>
      <c r="Z12" s="665">
        <v>2.8</v>
      </c>
      <c r="AA12" s="665"/>
      <c r="AB12" s="665"/>
      <c r="AC12" s="665"/>
      <c r="AD12" s="666">
        <v>168857</v>
      </c>
      <c r="AE12" s="666"/>
      <c r="AF12" s="666"/>
      <c r="AG12" s="666"/>
      <c r="AH12" s="666"/>
      <c r="AI12" s="666"/>
      <c r="AJ12" s="666"/>
      <c r="AK12" s="666"/>
      <c r="AL12" s="608">
        <v>4.5</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390366</v>
      </c>
      <c r="BH12" s="606"/>
      <c r="BI12" s="606"/>
      <c r="BJ12" s="606"/>
      <c r="BK12" s="606"/>
      <c r="BL12" s="606"/>
      <c r="BM12" s="606"/>
      <c r="BN12" s="607"/>
      <c r="BO12" s="665">
        <v>45</v>
      </c>
      <c r="BP12" s="665"/>
      <c r="BQ12" s="665"/>
      <c r="BR12" s="665"/>
      <c r="BS12" s="611" t="s">
        <v>121</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65907</v>
      </c>
      <c r="CS12" s="606"/>
      <c r="CT12" s="606"/>
      <c r="CU12" s="606"/>
      <c r="CV12" s="606"/>
      <c r="CW12" s="606"/>
      <c r="CX12" s="606"/>
      <c r="CY12" s="607"/>
      <c r="CZ12" s="665">
        <v>1.1000000000000001</v>
      </c>
      <c r="DA12" s="665"/>
      <c r="DB12" s="665"/>
      <c r="DC12" s="665"/>
      <c r="DD12" s="611">
        <v>3045</v>
      </c>
      <c r="DE12" s="606"/>
      <c r="DF12" s="606"/>
      <c r="DG12" s="606"/>
      <c r="DH12" s="606"/>
      <c r="DI12" s="606"/>
      <c r="DJ12" s="606"/>
      <c r="DK12" s="606"/>
      <c r="DL12" s="606"/>
      <c r="DM12" s="606"/>
      <c r="DN12" s="606"/>
      <c r="DO12" s="606"/>
      <c r="DP12" s="607"/>
      <c r="DQ12" s="611">
        <v>54406</v>
      </c>
      <c r="DR12" s="606"/>
      <c r="DS12" s="606"/>
      <c r="DT12" s="606"/>
      <c r="DU12" s="606"/>
      <c r="DV12" s="606"/>
      <c r="DW12" s="606"/>
      <c r="DX12" s="606"/>
      <c r="DY12" s="606"/>
      <c r="DZ12" s="606"/>
      <c r="EA12" s="606"/>
      <c r="EB12" s="606"/>
      <c r="EC12" s="646"/>
    </row>
    <row r="13" spans="2:143" ht="11.25" customHeight="1">
      <c r="B13" s="600" t="s">
        <v>249</v>
      </c>
      <c r="C13" s="601"/>
      <c r="D13" s="601"/>
      <c r="E13" s="601"/>
      <c r="F13" s="601"/>
      <c r="G13" s="601"/>
      <c r="H13" s="601"/>
      <c r="I13" s="601"/>
      <c r="J13" s="601"/>
      <c r="K13" s="601"/>
      <c r="L13" s="601"/>
      <c r="M13" s="601"/>
      <c r="N13" s="601"/>
      <c r="O13" s="601"/>
      <c r="P13" s="601"/>
      <c r="Q13" s="602"/>
      <c r="R13" s="603" t="s">
        <v>147</v>
      </c>
      <c r="S13" s="606"/>
      <c r="T13" s="606"/>
      <c r="U13" s="606"/>
      <c r="V13" s="606"/>
      <c r="W13" s="606"/>
      <c r="X13" s="606"/>
      <c r="Y13" s="607"/>
      <c r="Z13" s="665" t="s">
        <v>147</v>
      </c>
      <c r="AA13" s="665"/>
      <c r="AB13" s="665"/>
      <c r="AC13" s="665"/>
      <c r="AD13" s="666" t="s">
        <v>121</v>
      </c>
      <c r="AE13" s="666"/>
      <c r="AF13" s="666"/>
      <c r="AG13" s="666"/>
      <c r="AH13" s="666"/>
      <c r="AI13" s="666"/>
      <c r="AJ13" s="666"/>
      <c r="AK13" s="666"/>
      <c r="AL13" s="608" t="s">
        <v>121</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388670</v>
      </c>
      <c r="BH13" s="606"/>
      <c r="BI13" s="606"/>
      <c r="BJ13" s="606"/>
      <c r="BK13" s="606"/>
      <c r="BL13" s="606"/>
      <c r="BM13" s="606"/>
      <c r="BN13" s="607"/>
      <c r="BO13" s="665">
        <v>44.9</v>
      </c>
      <c r="BP13" s="665"/>
      <c r="BQ13" s="665"/>
      <c r="BR13" s="665"/>
      <c r="BS13" s="611" t="s">
        <v>147</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433522</v>
      </c>
      <c r="CS13" s="606"/>
      <c r="CT13" s="606"/>
      <c r="CU13" s="606"/>
      <c r="CV13" s="606"/>
      <c r="CW13" s="606"/>
      <c r="CX13" s="606"/>
      <c r="CY13" s="607"/>
      <c r="CZ13" s="665">
        <v>7.5</v>
      </c>
      <c r="DA13" s="665"/>
      <c r="DB13" s="665"/>
      <c r="DC13" s="665"/>
      <c r="DD13" s="611">
        <v>147111</v>
      </c>
      <c r="DE13" s="606"/>
      <c r="DF13" s="606"/>
      <c r="DG13" s="606"/>
      <c r="DH13" s="606"/>
      <c r="DI13" s="606"/>
      <c r="DJ13" s="606"/>
      <c r="DK13" s="606"/>
      <c r="DL13" s="606"/>
      <c r="DM13" s="606"/>
      <c r="DN13" s="606"/>
      <c r="DO13" s="606"/>
      <c r="DP13" s="607"/>
      <c r="DQ13" s="611">
        <v>303733</v>
      </c>
      <c r="DR13" s="606"/>
      <c r="DS13" s="606"/>
      <c r="DT13" s="606"/>
      <c r="DU13" s="606"/>
      <c r="DV13" s="606"/>
      <c r="DW13" s="606"/>
      <c r="DX13" s="606"/>
      <c r="DY13" s="606"/>
      <c r="DZ13" s="606"/>
      <c r="EA13" s="606"/>
      <c r="EB13" s="606"/>
      <c r="EC13" s="646"/>
    </row>
    <row r="14" spans="2:143" ht="11.25" customHeight="1">
      <c r="B14" s="600" t="s">
        <v>252</v>
      </c>
      <c r="C14" s="601"/>
      <c r="D14" s="601"/>
      <c r="E14" s="601"/>
      <c r="F14" s="601"/>
      <c r="G14" s="601"/>
      <c r="H14" s="601"/>
      <c r="I14" s="601"/>
      <c r="J14" s="601"/>
      <c r="K14" s="601"/>
      <c r="L14" s="601"/>
      <c r="M14" s="601"/>
      <c r="N14" s="601"/>
      <c r="O14" s="601"/>
      <c r="P14" s="601"/>
      <c r="Q14" s="602"/>
      <c r="R14" s="603" t="s">
        <v>121</v>
      </c>
      <c r="S14" s="606"/>
      <c r="T14" s="606"/>
      <c r="U14" s="606"/>
      <c r="V14" s="606"/>
      <c r="W14" s="606"/>
      <c r="X14" s="606"/>
      <c r="Y14" s="607"/>
      <c r="Z14" s="665" t="s">
        <v>121</v>
      </c>
      <c r="AA14" s="665"/>
      <c r="AB14" s="665"/>
      <c r="AC14" s="665"/>
      <c r="AD14" s="666" t="s">
        <v>121</v>
      </c>
      <c r="AE14" s="666"/>
      <c r="AF14" s="666"/>
      <c r="AG14" s="666"/>
      <c r="AH14" s="666"/>
      <c r="AI14" s="666"/>
      <c r="AJ14" s="666"/>
      <c r="AK14" s="666"/>
      <c r="AL14" s="608" t="s">
        <v>121</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37453</v>
      </c>
      <c r="BH14" s="606"/>
      <c r="BI14" s="606"/>
      <c r="BJ14" s="606"/>
      <c r="BK14" s="606"/>
      <c r="BL14" s="606"/>
      <c r="BM14" s="606"/>
      <c r="BN14" s="607"/>
      <c r="BO14" s="665">
        <v>4.3</v>
      </c>
      <c r="BP14" s="665"/>
      <c r="BQ14" s="665"/>
      <c r="BR14" s="665"/>
      <c r="BS14" s="611" t="s">
        <v>232</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246334</v>
      </c>
      <c r="CS14" s="606"/>
      <c r="CT14" s="606"/>
      <c r="CU14" s="606"/>
      <c r="CV14" s="606"/>
      <c r="CW14" s="606"/>
      <c r="CX14" s="606"/>
      <c r="CY14" s="607"/>
      <c r="CZ14" s="665">
        <v>4.3</v>
      </c>
      <c r="DA14" s="665"/>
      <c r="DB14" s="665"/>
      <c r="DC14" s="665"/>
      <c r="DD14" s="611">
        <v>32785</v>
      </c>
      <c r="DE14" s="606"/>
      <c r="DF14" s="606"/>
      <c r="DG14" s="606"/>
      <c r="DH14" s="606"/>
      <c r="DI14" s="606"/>
      <c r="DJ14" s="606"/>
      <c r="DK14" s="606"/>
      <c r="DL14" s="606"/>
      <c r="DM14" s="606"/>
      <c r="DN14" s="606"/>
      <c r="DO14" s="606"/>
      <c r="DP14" s="607"/>
      <c r="DQ14" s="611">
        <v>216553</v>
      </c>
      <c r="DR14" s="606"/>
      <c r="DS14" s="606"/>
      <c r="DT14" s="606"/>
      <c r="DU14" s="606"/>
      <c r="DV14" s="606"/>
      <c r="DW14" s="606"/>
      <c r="DX14" s="606"/>
      <c r="DY14" s="606"/>
      <c r="DZ14" s="606"/>
      <c r="EA14" s="606"/>
      <c r="EB14" s="606"/>
      <c r="EC14" s="646"/>
    </row>
    <row r="15" spans="2:143" ht="11.25" customHeight="1">
      <c r="B15" s="600" t="s">
        <v>255</v>
      </c>
      <c r="C15" s="601"/>
      <c r="D15" s="601"/>
      <c r="E15" s="601"/>
      <c r="F15" s="601"/>
      <c r="G15" s="601"/>
      <c r="H15" s="601"/>
      <c r="I15" s="601"/>
      <c r="J15" s="601"/>
      <c r="K15" s="601"/>
      <c r="L15" s="601"/>
      <c r="M15" s="601"/>
      <c r="N15" s="601"/>
      <c r="O15" s="601"/>
      <c r="P15" s="601"/>
      <c r="Q15" s="602"/>
      <c r="R15" s="603">
        <v>20171</v>
      </c>
      <c r="S15" s="606"/>
      <c r="T15" s="606"/>
      <c r="U15" s="606"/>
      <c r="V15" s="606"/>
      <c r="W15" s="606"/>
      <c r="X15" s="606"/>
      <c r="Y15" s="607"/>
      <c r="Z15" s="665">
        <v>0.3</v>
      </c>
      <c r="AA15" s="665"/>
      <c r="AB15" s="665"/>
      <c r="AC15" s="665"/>
      <c r="AD15" s="666">
        <v>20171</v>
      </c>
      <c r="AE15" s="666"/>
      <c r="AF15" s="666"/>
      <c r="AG15" s="666"/>
      <c r="AH15" s="666"/>
      <c r="AI15" s="666"/>
      <c r="AJ15" s="666"/>
      <c r="AK15" s="666"/>
      <c r="AL15" s="608">
        <v>0.5</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84542</v>
      </c>
      <c r="BH15" s="606"/>
      <c r="BI15" s="606"/>
      <c r="BJ15" s="606"/>
      <c r="BK15" s="606"/>
      <c r="BL15" s="606"/>
      <c r="BM15" s="606"/>
      <c r="BN15" s="607"/>
      <c r="BO15" s="665">
        <v>9.8000000000000007</v>
      </c>
      <c r="BP15" s="665"/>
      <c r="BQ15" s="665"/>
      <c r="BR15" s="665"/>
      <c r="BS15" s="611" t="s">
        <v>121</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602634</v>
      </c>
      <c r="CS15" s="606"/>
      <c r="CT15" s="606"/>
      <c r="CU15" s="606"/>
      <c r="CV15" s="606"/>
      <c r="CW15" s="606"/>
      <c r="CX15" s="606"/>
      <c r="CY15" s="607"/>
      <c r="CZ15" s="665">
        <v>10.4</v>
      </c>
      <c r="DA15" s="665"/>
      <c r="DB15" s="665"/>
      <c r="DC15" s="665"/>
      <c r="DD15" s="611">
        <v>30162</v>
      </c>
      <c r="DE15" s="606"/>
      <c r="DF15" s="606"/>
      <c r="DG15" s="606"/>
      <c r="DH15" s="606"/>
      <c r="DI15" s="606"/>
      <c r="DJ15" s="606"/>
      <c r="DK15" s="606"/>
      <c r="DL15" s="606"/>
      <c r="DM15" s="606"/>
      <c r="DN15" s="606"/>
      <c r="DO15" s="606"/>
      <c r="DP15" s="607"/>
      <c r="DQ15" s="611">
        <v>448821</v>
      </c>
      <c r="DR15" s="606"/>
      <c r="DS15" s="606"/>
      <c r="DT15" s="606"/>
      <c r="DU15" s="606"/>
      <c r="DV15" s="606"/>
      <c r="DW15" s="606"/>
      <c r="DX15" s="606"/>
      <c r="DY15" s="606"/>
      <c r="DZ15" s="606"/>
      <c r="EA15" s="606"/>
      <c r="EB15" s="606"/>
      <c r="EC15" s="646"/>
    </row>
    <row r="16" spans="2:143" ht="11.25" customHeight="1">
      <c r="B16" s="600" t="s">
        <v>258</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121</v>
      </c>
      <c r="AA16" s="665"/>
      <c r="AB16" s="665"/>
      <c r="AC16" s="665"/>
      <c r="AD16" s="666" t="s">
        <v>232</v>
      </c>
      <c r="AE16" s="666"/>
      <c r="AF16" s="666"/>
      <c r="AG16" s="666"/>
      <c r="AH16" s="666"/>
      <c r="AI16" s="666"/>
      <c r="AJ16" s="666"/>
      <c r="AK16" s="666"/>
      <c r="AL16" s="608" t="s">
        <v>232</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121</v>
      </c>
      <c r="BH16" s="606"/>
      <c r="BI16" s="606"/>
      <c r="BJ16" s="606"/>
      <c r="BK16" s="606"/>
      <c r="BL16" s="606"/>
      <c r="BM16" s="606"/>
      <c r="BN16" s="607"/>
      <c r="BO16" s="665" t="s">
        <v>232</v>
      </c>
      <c r="BP16" s="665"/>
      <c r="BQ16" s="665"/>
      <c r="BR16" s="665"/>
      <c r="BS16" s="611" t="s">
        <v>121</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50467</v>
      </c>
      <c r="CS16" s="606"/>
      <c r="CT16" s="606"/>
      <c r="CU16" s="606"/>
      <c r="CV16" s="606"/>
      <c r="CW16" s="606"/>
      <c r="CX16" s="606"/>
      <c r="CY16" s="607"/>
      <c r="CZ16" s="665">
        <v>0.9</v>
      </c>
      <c r="DA16" s="665"/>
      <c r="DB16" s="665"/>
      <c r="DC16" s="665"/>
      <c r="DD16" s="611" t="s">
        <v>232</v>
      </c>
      <c r="DE16" s="606"/>
      <c r="DF16" s="606"/>
      <c r="DG16" s="606"/>
      <c r="DH16" s="606"/>
      <c r="DI16" s="606"/>
      <c r="DJ16" s="606"/>
      <c r="DK16" s="606"/>
      <c r="DL16" s="606"/>
      <c r="DM16" s="606"/>
      <c r="DN16" s="606"/>
      <c r="DO16" s="606"/>
      <c r="DP16" s="607"/>
      <c r="DQ16" s="611">
        <v>50418</v>
      </c>
      <c r="DR16" s="606"/>
      <c r="DS16" s="606"/>
      <c r="DT16" s="606"/>
      <c r="DU16" s="606"/>
      <c r="DV16" s="606"/>
      <c r="DW16" s="606"/>
      <c r="DX16" s="606"/>
      <c r="DY16" s="606"/>
      <c r="DZ16" s="606"/>
      <c r="EA16" s="606"/>
      <c r="EB16" s="606"/>
      <c r="EC16" s="646"/>
    </row>
    <row r="17" spans="2:133" ht="11.25" customHeight="1">
      <c r="B17" s="600" t="s">
        <v>261</v>
      </c>
      <c r="C17" s="601"/>
      <c r="D17" s="601"/>
      <c r="E17" s="601"/>
      <c r="F17" s="601"/>
      <c r="G17" s="601"/>
      <c r="H17" s="601"/>
      <c r="I17" s="601"/>
      <c r="J17" s="601"/>
      <c r="K17" s="601"/>
      <c r="L17" s="601"/>
      <c r="M17" s="601"/>
      <c r="N17" s="601"/>
      <c r="O17" s="601"/>
      <c r="P17" s="601"/>
      <c r="Q17" s="602"/>
      <c r="R17" s="603">
        <v>1957</v>
      </c>
      <c r="S17" s="606"/>
      <c r="T17" s="606"/>
      <c r="U17" s="606"/>
      <c r="V17" s="606"/>
      <c r="W17" s="606"/>
      <c r="X17" s="606"/>
      <c r="Y17" s="607"/>
      <c r="Z17" s="665">
        <v>0</v>
      </c>
      <c r="AA17" s="665"/>
      <c r="AB17" s="665"/>
      <c r="AC17" s="665"/>
      <c r="AD17" s="666">
        <v>1957</v>
      </c>
      <c r="AE17" s="666"/>
      <c r="AF17" s="666"/>
      <c r="AG17" s="666"/>
      <c r="AH17" s="666"/>
      <c r="AI17" s="666"/>
      <c r="AJ17" s="666"/>
      <c r="AK17" s="666"/>
      <c r="AL17" s="608">
        <v>0.1</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147</v>
      </c>
      <c r="BH17" s="606"/>
      <c r="BI17" s="606"/>
      <c r="BJ17" s="606"/>
      <c r="BK17" s="606"/>
      <c r="BL17" s="606"/>
      <c r="BM17" s="606"/>
      <c r="BN17" s="607"/>
      <c r="BO17" s="665" t="s">
        <v>232</v>
      </c>
      <c r="BP17" s="665"/>
      <c r="BQ17" s="665"/>
      <c r="BR17" s="665"/>
      <c r="BS17" s="611" t="s">
        <v>121</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654207</v>
      </c>
      <c r="CS17" s="606"/>
      <c r="CT17" s="606"/>
      <c r="CU17" s="606"/>
      <c r="CV17" s="606"/>
      <c r="CW17" s="606"/>
      <c r="CX17" s="606"/>
      <c r="CY17" s="607"/>
      <c r="CZ17" s="665">
        <v>11.3</v>
      </c>
      <c r="DA17" s="665"/>
      <c r="DB17" s="665"/>
      <c r="DC17" s="665"/>
      <c r="DD17" s="611" t="s">
        <v>121</v>
      </c>
      <c r="DE17" s="606"/>
      <c r="DF17" s="606"/>
      <c r="DG17" s="606"/>
      <c r="DH17" s="606"/>
      <c r="DI17" s="606"/>
      <c r="DJ17" s="606"/>
      <c r="DK17" s="606"/>
      <c r="DL17" s="606"/>
      <c r="DM17" s="606"/>
      <c r="DN17" s="606"/>
      <c r="DO17" s="606"/>
      <c r="DP17" s="607"/>
      <c r="DQ17" s="611">
        <v>654207</v>
      </c>
      <c r="DR17" s="606"/>
      <c r="DS17" s="606"/>
      <c r="DT17" s="606"/>
      <c r="DU17" s="606"/>
      <c r="DV17" s="606"/>
      <c r="DW17" s="606"/>
      <c r="DX17" s="606"/>
      <c r="DY17" s="606"/>
      <c r="DZ17" s="606"/>
      <c r="EA17" s="606"/>
      <c r="EB17" s="606"/>
      <c r="EC17" s="646"/>
    </row>
    <row r="18" spans="2:133" ht="11.25" customHeight="1">
      <c r="B18" s="600" t="s">
        <v>264</v>
      </c>
      <c r="C18" s="601"/>
      <c r="D18" s="601"/>
      <c r="E18" s="601"/>
      <c r="F18" s="601"/>
      <c r="G18" s="601"/>
      <c r="H18" s="601"/>
      <c r="I18" s="601"/>
      <c r="J18" s="601"/>
      <c r="K18" s="601"/>
      <c r="L18" s="601"/>
      <c r="M18" s="601"/>
      <c r="N18" s="601"/>
      <c r="O18" s="601"/>
      <c r="P18" s="601"/>
      <c r="Q18" s="602"/>
      <c r="R18" s="603">
        <v>2945418</v>
      </c>
      <c r="S18" s="606"/>
      <c r="T18" s="606"/>
      <c r="U18" s="606"/>
      <c r="V18" s="606"/>
      <c r="W18" s="606"/>
      <c r="X18" s="606"/>
      <c r="Y18" s="607"/>
      <c r="Z18" s="665">
        <v>49.2</v>
      </c>
      <c r="AA18" s="665"/>
      <c r="AB18" s="665"/>
      <c r="AC18" s="665"/>
      <c r="AD18" s="666">
        <v>2595204</v>
      </c>
      <c r="AE18" s="666"/>
      <c r="AF18" s="666"/>
      <c r="AG18" s="666"/>
      <c r="AH18" s="666"/>
      <c r="AI18" s="666"/>
      <c r="AJ18" s="666"/>
      <c r="AK18" s="666"/>
      <c r="AL18" s="608">
        <v>69.3</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121</v>
      </c>
      <c r="BH18" s="606"/>
      <c r="BI18" s="606"/>
      <c r="BJ18" s="606"/>
      <c r="BK18" s="606"/>
      <c r="BL18" s="606"/>
      <c r="BM18" s="606"/>
      <c r="BN18" s="607"/>
      <c r="BO18" s="665" t="s">
        <v>121</v>
      </c>
      <c r="BP18" s="665"/>
      <c r="BQ18" s="665"/>
      <c r="BR18" s="665"/>
      <c r="BS18" s="611" t="s">
        <v>232</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232</v>
      </c>
      <c r="CS18" s="606"/>
      <c r="CT18" s="606"/>
      <c r="CU18" s="606"/>
      <c r="CV18" s="606"/>
      <c r="CW18" s="606"/>
      <c r="CX18" s="606"/>
      <c r="CY18" s="607"/>
      <c r="CZ18" s="665" t="s">
        <v>121</v>
      </c>
      <c r="DA18" s="665"/>
      <c r="DB18" s="665"/>
      <c r="DC18" s="665"/>
      <c r="DD18" s="611" t="s">
        <v>121</v>
      </c>
      <c r="DE18" s="606"/>
      <c r="DF18" s="606"/>
      <c r="DG18" s="606"/>
      <c r="DH18" s="606"/>
      <c r="DI18" s="606"/>
      <c r="DJ18" s="606"/>
      <c r="DK18" s="606"/>
      <c r="DL18" s="606"/>
      <c r="DM18" s="606"/>
      <c r="DN18" s="606"/>
      <c r="DO18" s="606"/>
      <c r="DP18" s="607"/>
      <c r="DQ18" s="611" t="s">
        <v>121</v>
      </c>
      <c r="DR18" s="606"/>
      <c r="DS18" s="606"/>
      <c r="DT18" s="606"/>
      <c r="DU18" s="606"/>
      <c r="DV18" s="606"/>
      <c r="DW18" s="606"/>
      <c r="DX18" s="606"/>
      <c r="DY18" s="606"/>
      <c r="DZ18" s="606"/>
      <c r="EA18" s="606"/>
      <c r="EB18" s="606"/>
      <c r="EC18" s="646"/>
    </row>
    <row r="19" spans="2:133" ht="11.25" customHeight="1">
      <c r="B19" s="600" t="s">
        <v>267</v>
      </c>
      <c r="C19" s="601"/>
      <c r="D19" s="601"/>
      <c r="E19" s="601"/>
      <c r="F19" s="601"/>
      <c r="G19" s="601"/>
      <c r="H19" s="601"/>
      <c r="I19" s="601"/>
      <c r="J19" s="601"/>
      <c r="K19" s="601"/>
      <c r="L19" s="601"/>
      <c r="M19" s="601"/>
      <c r="N19" s="601"/>
      <c r="O19" s="601"/>
      <c r="P19" s="601"/>
      <c r="Q19" s="602"/>
      <c r="R19" s="603">
        <v>2595204</v>
      </c>
      <c r="S19" s="606"/>
      <c r="T19" s="606"/>
      <c r="U19" s="606"/>
      <c r="V19" s="606"/>
      <c r="W19" s="606"/>
      <c r="X19" s="606"/>
      <c r="Y19" s="607"/>
      <c r="Z19" s="665">
        <v>43.4</v>
      </c>
      <c r="AA19" s="665"/>
      <c r="AB19" s="665"/>
      <c r="AC19" s="665"/>
      <c r="AD19" s="666">
        <v>2595204</v>
      </c>
      <c r="AE19" s="666"/>
      <c r="AF19" s="666"/>
      <c r="AG19" s="666"/>
      <c r="AH19" s="666"/>
      <c r="AI19" s="666"/>
      <c r="AJ19" s="666"/>
      <c r="AK19" s="666"/>
      <c r="AL19" s="608">
        <v>69.3</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t="s">
        <v>121</v>
      </c>
      <c r="BH19" s="606"/>
      <c r="BI19" s="606"/>
      <c r="BJ19" s="606"/>
      <c r="BK19" s="606"/>
      <c r="BL19" s="606"/>
      <c r="BM19" s="606"/>
      <c r="BN19" s="607"/>
      <c r="BO19" s="665" t="s">
        <v>121</v>
      </c>
      <c r="BP19" s="665"/>
      <c r="BQ19" s="665"/>
      <c r="BR19" s="665"/>
      <c r="BS19" s="611" t="s">
        <v>121</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147</v>
      </c>
      <c r="CS19" s="606"/>
      <c r="CT19" s="606"/>
      <c r="CU19" s="606"/>
      <c r="CV19" s="606"/>
      <c r="CW19" s="606"/>
      <c r="CX19" s="606"/>
      <c r="CY19" s="607"/>
      <c r="CZ19" s="665" t="s">
        <v>121</v>
      </c>
      <c r="DA19" s="665"/>
      <c r="DB19" s="665"/>
      <c r="DC19" s="665"/>
      <c r="DD19" s="611" t="s">
        <v>121</v>
      </c>
      <c r="DE19" s="606"/>
      <c r="DF19" s="606"/>
      <c r="DG19" s="606"/>
      <c r="DH19" s="606"/>
      <c r="DI19" s="606"/>
      <c r="DJ19" s="606"/>
      <c r="DK19" s="606"/>
      <c r="DL19" s="606"/>
      <c r="DM19" s="606"/>
      <c r="DN19" s="606"/>
      <c r="DO19" s="606"/>
      <c r="DP19" s="607"/>
      <c r="DQ19" s="611" t="s">
        <v>147</v>
      </c>
      <c r="DR19" s="606"/>
      <c r="DS19" s="606"/>
      <c r="DT19" s="606"/>
      <c r="DU19" s="606"/>
      <c r="DV19" s="606"/>
      <c r="DW19" s="606"/>
      <c r="DX19" s="606"/>
      <c r="DY19" s="606"/>
      <c r="DZ19" s="606"/>
      <c r="EA19" s="606"/>
      <c r="EB19" s="606"/>
      <c r="EC19" s="646"/>
    </row>
    <row r="20" spans="2:133" ht="11.25" customHeight="1">
      <c r="B20" s="600" t="s">
        <v>270</v>
      </c>
      <c r="C20" s="601"/>
      <c r="D20" s="601"/>
      <c r="E20" s="601"/>
      <c r="F20" s="601"/>
      <c r="G20" s="601"/>
      <c r="H20" s="601"/>
      <c r="I20" s="601"/>
      <c r="J20" s="601"/>
      <c r="K20" s="601"/>
      <c r="L20" s="601"/>
      <c r="M20" s="601"/>
      <c r="N20" s="601"/>
      <c r="O20" s="601"/>
      <c r="P20" s="601"/>
      <c r="Q20" s="602"/>
      <c r="R20" s="603">
        <v>350214</v>
      </c>
      <c r="S20" s="606"/>
      <c r="T20" s="606"/>
      <c r="U20" s="606"/>
      <c r="V20" s="606"/>
      <c r="W20" s="606"/>
      <c r="X20" s="606"/>
      <c r="Y20" s="607"/>
      <c r="Z20" s="665">
        <v>5.9</v>
      </c>
      <c r="AA20" s="665"/>
      <c r="AB20" s="665"/>
      <c r="AC20" s="665"/>
      <c r="AD20" s="666" t="s">
        <v>121</v>
      </c>
      <c r="AE20" s="666"/>
      <c r="AF20" s="666"/>
      <c r="AG20" s="666"/>
      <c r="AH20" s="666"/>
      <c r="AI20" s="666"/>
      <c r="AJ20" s="666"/>
      <c r="AK20" s="666"/>
      <c r="AL20" s="608" t="s">
        <v>121</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t="s">
        <v>121</v>
      </c>
      <c r="BH20" s="606"/>
      <c r="BI20" s="606"/>
      <c r="BJ20" s="606"/>
      <c r="BK20" s="606"/>
      <c r="BL20" s="606"/>
      <c r="BM20" s="606"/>
      <c r="BN20" s="607"/>
      <c r="BO20" s="665" t="s">
        <v>121</v>
      </c>
      <c r="BP20" s="665"/>
      <c r="BQ20" s="665"/>
      <c r="BR20" s="665"/>
      <c r="BS20" s="611" t="s">
        <v>121</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5769202</v>
      </c>
      <c r="CS20" s="606"/>
      <c r="CT20" s="606"/>
      <c r="CU20" s="606"/>
      <c r="CV20" s="606"/>
      <c r="CW20" s="606"/>
      <c r="CX20" s="606"/>
      <c r="CY20" s="607"/>
      <c r="CZ20" s="665">
        <v>100</v>
      </c>
      <c r="DA20" s="665"/>
      <c r="DB20" s="665"/>
      <c r="DC20" s="665"/>
      <c r="DD20" s="611">
        <v>370672</v>
      </c>
      <c r="DE20" s="606"/>
      <c r="DF20" s="606"/>
      <c r="DG20" s="606"/>
      <c r="DH20" s="606"/>
      <c r="DI20" s="606"/>
      <c r="DJ20" s="606"/>
      <c r="DK20" s="606"/>
      <c r="DL20" s="606"/>
      <c r="DM20" s="606"/>
      <c r="DN20" s="606"/>
      <c r="DO20" s="606"/>
      <c r="DP20" s="607"/>
      <c r="DQ20" s="611">
        <v>4336485</v>
      </c>
      <c r="DR20" s="606"/>
      <c r="DS20" s="606"/>
      <c r="DT20" s="606"/>
      <c r="DU20" s="606"/>
      <c r="DV20" s="606"/>
      <c r="DW20" s="606"/>
      <c r="DX20" s="606"/>
      <c r="DY20" s="606"/>
      <c r="DZ20" s="606"/>
      <c r="EA20" s="606"/>
      <c r="EB20" s="606"/>
      <c r="EC20" s="646"/>
    </row>
    <row r="21" spans="2:133" ht="11.25" customHeight="1">
      <c r="B21" s="600" t="s">
        <v>273</v>
      </c>
      <c r="C21" s="601"/>
      <c r="D21" s="601"/>
      <c r="E21" s="601"/>
      <c r="F21" s="601"/>
      <c r="G21" s="601"/>
      <c r="H21" s="601"/>
      <c r="I21" s="601"/>
      <c r="J21" s="601"/>
      <c r="K21" s="601"/>
      <c r="L21" s="601"/>
      <c r="M21" s="601"/>
      <c r="N21" s="601"/>
      <c r="O21" s="601"/>
      <c r="P21" s="601"/>
      <c r="Q21" s="602"/>
      <c r="R21" s="603" t="s">
        <v>121</v>
      </c>
      <c r="S21" s="606"/>
      <c r="T21" s="606"/>
      <c r="U21" s="606"/>
      <c r="V21" s="606"/>
      <c r="W21" s="606"/>
      <c r="X21" s="606"/>
      <c r="Y21" s="607"/>
      <c r="Z21" s="665" t="s">
        <v>121</v>
      </c>
      <c r="AA21" s="665"/>
      <c r="AB21" s="665"/>
      <c r="AC21" s="665"/>
      <c r="AD21" s="666" t="s">
        <v>121</v>
      </c>
      <c r="AE21" s="666"/>
      <c r="AF21" s="666"/>
      <c r="AG21" s="666"/>
      <c r="AH21" s="666"/>
      <c r="AI21" s="666"/>
      <c r="AJ21" s="666"/>
      <c r="AK21" s="666"/>
      <c r="AL21" s="608" t="s">
        <v>121</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t="s">
        <v>121</v>
      </c>
      <c r="BH21" s="606"/>
      <c r="BI21" s="606"/>
      <c r="BJ21" s="606"/>
      <c r="BK21" s="606"/>
      <c r="BL21" s="606"/>
      <c r="BM21" s="606"/>
      <c r="BN21" s="607"/>
      <c r="BO21" s="665" t="s">
        <v>121</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275</v>
      </c>
      <c r="C22" s="601"/>
      <c r="D22" s="601"/>
      <c r="E22" s="601"/>
      <c r="F22" s="601"/>
      <c r="G22" s="601"/>
      <c r="H22" s="601"/>
      <c r="I22" s="601"/>
      <c r="J22" s="601"/>
      <c r="K22" s="601"/>
      <c r="L22" s="601"/>
      <c r="M22" s="601"/>
      <c r="N22" s="601"/>
      <c r="O22" s="601"/>
      <c r="P22" s="601"/>
      <c r="Q22" s="602"/>
      <c r="R22" s="603">
        <v>4082450</v>
      </c>
      <c r="S22" s="606"/>
      <c r="T22" s="606"/>
      <c r="U22" s="606"/>
      <c r="V22" s="606"/>
      <c r="W22" s="606"/>
      <c r="X22" s="606"/>
      <c r="Y22" s="607"/>
      <c r="Z22" s="665">
        <v>68.2</v>
      </c>
      <c r="AA22" s="665"/>
      <c r="AB22" s="665"/>
      <c r="AC22" s="665"/>
      <c r="AD22" s="666">
        <v>3732236</v>
      </c>
      <c r="AE22" s="666"/>
      <c r="AF22" s="666"/>
      <c r="AG22" s="666"/>
      <c r="AH22" s="666"/>
      <c r="AI22" s="666"/>
      <c r="AJ22" s="666"/>
      <c r="AK22" s="666"/>
      <c r="AL22" s="608">
        <v>99.6</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147</v>
      </c>
      <c r="BH22" s="606"/>
      <c r="BI22" s="606"/>
      <c r="BJ22" s="606"/>
      <c r="BK22" s="606"/>
      <c r="BL22" s="606"/>
      <c r="BM22" s="606"/>
      <c r="BN22" s="607"/>
      <c r="BO22" s="665" t="s">
        <v>147</v>
      </c>
      <c r="BP22" s="665"/>
      <c r="BQ22" s="665"/>
      <c r="BR22" s="665"/>
      <c r="BS22" s="611" t="s">
        <v>121</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278</v>
      </c>
      <c r="C23" s="601"/>
      <c r="D23" s="601"/>
      <c r="E23" s="601"/>
      <c r="F23" s="601"/>
      <c r="G23" s="601"/>
      <c r="H23" s="601"/>
      <c r="I23" s="601"/>
      <c r="J23" s="601"/>
      <c r="K23" s="601"/>
      <c r="L23" s="601"/>
      <c r="M23" s="601"/>
      <c r="N23" s="601"/>
      <c r="O23" s="601"/>
      <c r="P23" s="601"/>
      <c r="Q23" s="602"/>
      <c r="R23" s="603">
        <v>1114</v>
      </c>
      <c r="S23" s="606"/>
      <c r="T23" s="606"/>
      <c r="U23" s="606"/>
      <c r="V23" s="606"/>
      <c r="W23" s="606"/>
      <c r="X23" s="606"/>
      <c r="Y23" s="607"/>
      <c r="Z23" s="665">
        <v>0</v>
      </c>
      <c r="AA23" s="665"/>
      <c r="AB23" s="665"/>
      <c r="AC23" s="665"/>
      <c r="AD23" s="666">
        <v>1114</v>
      </c>
      <c r="AE23" s="666"/>
      <c r="AF23" s="666"/>
      <c r="AG23" s="666"/>
      <c r="AH23" s="666"/>
      <c r="AI23" s="666"/>
      <c r="AJ23" s="666"/>
      <c r="AK23" s="666"/>
      <c r="AL23" s="608">
        <v>0</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121</v>
      </c>
      <c r="BH23" s="606"/>
      <c r="BI23" s="606"/>
      <c r="BJ23" s="606"/>
      <c r="BK23" s="606"/>
      <c r="BL23" s="606"/>
      <c r="BM23" s="606"/>
      <c r="BN23" s="607"/>
      <c r="BO23" s="665" t="s">
        <v>121</v>
      </c>
      <c r="BP23" s="665"/>
      <c r="BQ23" s="665"/>
      <c r="BR23" s="665"/>
      <c r="BS23" s="611" t="s">
        <v>121</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c r="B24" s="600" t="s">
        <v>285</v>
      </c>
      <c r="C24" s="601"/>
      <c r="D24" s="601"/>
      <c r="E24" s="601"/>
      <c r="F24" s="601"/>
      <c r="G24" s="601"/>
      <c r="H24" s="601"/>
      <c r="I24" s="601"/>
      <c r="J24" s="601"/>
      <c r="K24" s="601"/>
      <c r="L24" s="601"/>
      <c r="M24" s="601"/>
      <c r="N24" s="601"/>
      <c r="O24" s="601"/>
      <c r="P24" s="601"/>
      <c r="Q24" s="602"/>
      <c r="R24" s="603">
        <v>22839</v>
      </c>
      <c r="S24" s="606"/>
      <c r="T24" s="606"/>
      <c r="U24" s="606"/>
      <c r="V24" s="606"/>
      <c r="W24" s="606"/>
      <c r="X24" s="606"/>
      <c r="Y24" s="607"/>
      <c r="Z24" s="665">
        <v>0.4</v>
      </c>
      <c r="AA24" s="665"/>
      <c r="AB24" s="665"/>
      <c r="AC24" s="665"/>
      <c r="AD24" s="666">
        <v>2723</v>
      </c>
      <c r="AE24" s="666"/>
      <c r="AF24" s="666"/>
      <c r="AG24" s="666"/>
      <c r="AH24" s="666"/>
      <c r="AI24" s="666"/>
      <c r="AJ24" s="666"/>
      <c r="AK24" s="666"/>
      <c r="AL24" s="608">
        <v>0.1</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121</v>
      </c>
      <c r="BH24" s="606"/>
      <c r="BI24" s="606"/>
      <c r="BJ24" s="606"/>
      <c r="BK24" s="606"/>
      <c r="BL24" s="606"/>
      <c r="BM24" s="606"/>
      <c r="BN24" s="607"/>
      <c r="BO24" s="665" t="s">
        <v>147</v>
      </c>
      <c r="BP24" s="665"/>
      <c r="BQ24" s="665"/>
      <c r="BR24" s="665"/>
      <c r="BS24" s="611" t="s">
        <v>121</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2241093</v>
      </c>
      <c r="CS24" s="669"/>
      <c r="CT24" s="669"/>
      <c r="CU24" s="669"/>
      <c r="CV24" s="669"/>
      <c r="CW24" s="669"/>
      <c r="CX24" s="669"/>
      <c r="CY24" s="715"/>
      <c r="CZ24" s="716">
        <v>38.799999999999997</v>
      </c>
      <c r="DA24" s="685"/>
      <c r="DB24" s="685"/>
      <c r="DC24" s="719"/>
      <c r="DD24" s="714">
        <v>1702941</v>
      </c>
      <c r="DE24" s="669"/>
      <c r="DF24" s="669"/>
      <c r="DG24" s="669"/>
      <c r="DH24" s="669"/>
      <c r="DI24" s="669"/>
      <c r="DJ24" s="669"/>
      <c r="DK24" s="715"/>
      <c r="DL24" s="714">
        <v>1672134</v>
      </c>
      <c r="DM24" s="669"/>
      <c r="DN24" s="669"/>
      <c r="DO24" s="669"/>
      <c r="DP24" s="669"/>
      <c r="DQ24" s="669"/>
      <c r="DR24" s="669"/>
      <c r="DS24" s="669"/>
      <c r="DT24" s="669"/>
      <c r="DU24" s="669"/>
      <c r="DV24" s="715"/>
      <c r="DW24" s="716">
        <v>42.8</v>
      </c>
      <c r="DX24" s="685"/>
      <c r="DY24" s="685"/>
      <c r="DZ24" s="685"/>
      <c r="EA24" s="685"/>
      <c r="EB24" s="685"/>
      <c r="EC24" s="717"/>
    </row>
    <row r="25" spans="2:133" ht="11.25" customHeight="1">
      <c r="B25" s="600" t="s">
        <v>288</v>
      </c>
      <c r="C25" s="601"/>
      <c r="D25" s="601"/>
      <c r="E25" s="601"/>
      <c r="F25" s="601"/>
      <c r="G25" s="601"/>
      <c r="H25" s="601"/>
      <c r="I25" s="601"/>
      <c r="J25" s="601"/>
      <c r="K25" s="601"/>
      <c r="L25" s="601"/>
      <c r="M25" s="601"/>
      <c r="N25" s="601"/>
      <c r="O25" s="601"/>
      <c r="P25" s="601"/>
      <c r="Q25" s="602"/>
      <c r="R25" s="603">
        <v>32386</v>
      </c>
      <c r="S25" s="606"/>
      <c r="T25" s="606"/>
      <c r="U25" s="606"/>
      <c r="V25" s="606"/>
      <c r="W25" s="606"/>
      <c r="X25" s="606"/>
      <c r="Y25" s="607"/>
      <c r="Z25" s="665">
        <v>0.5</v>
      </c>
      <c r="AA25" s="665"/>
      <c r="AB25" s="665"/>
      <c r="AC25" s="665"/>
      <c r="AD25" s="666">
        <v>2044</v>
      </c>
      <c r="AE25" s="666"/>
      <c r="AF25" s="666"/>
      <c r="AG25" s="666"/>
      <c r="AH25" s="666"/>
      <c r="AI25" s="666"/>
      <c r="AJ25" s="666"/>
      <c r="AK25" s="666"/>
      <c r="AL25" s="608">
        <v>0.1</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121</v>
      </c>
      <c r="BH25" s="606"/>
      <c r="BI25" s="606"/>
      <c r="BJ25" s="606"/>
      <c r="BK25" s="606"/>
      <c r="BL25" s="606"/>
      <c r="BM25" s="606"/>
      <c r="BN25" s="607"/>
      <c r="BO25" s="665" t="s">
        <v>121</v>
      </c>
      <c r="BP25" s="665"/>
      <c r="BQ25" s="665"/>
      <c r="BR25" s="665"/>
      <c r="BS25" s="611" t="s">
        <v>121</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848488</v>
      </c>
      <c r="CS25" s="604"/>
      <c r="CT25" s="604"/>
      <c r="CU25" s="604"/>
      <c r="CV25" s="604"/>
      <c r="CW25" s="604"/>
      <c r="CX25" s="604"/>
      <c r="CY25" s="605"/>
      <c r="CZ25" s="608">
        <v>14.7</v>
      </c>
      <c r="DA25" s="637"/>
      <c r="DB25" s="637"/>
      <c r="DC25" s="638"/>
      <c r="DD25" s="611">
        <v>823442</v>
      </c>
      <c r="DE25" s="604"/>
      <c r="DF25" s="604"/>
      <c r="DG25" s="604"/>
      <c r="DH25" s="604"/>
      <c r="DI25" s="604"/>
      <c r="DJ25" s="604"/>
      <c r="DK25" s="605"/>
      <c r="DL25" s="611">
        <v>800418</v>
      </c>
      <c r="DM25" s="604"/>
      <c r="DN25" s="604"/>
      <c r="DO25" s="604"/>
      <c r="DP25" s="604"/>
      <c r="DQ25" s="604"/>
      <c r="DR25" s="604"/>
      <c r="DS25" s="604"/>
      <c r="DT25" s="604"/>
      <c r="DU25" s="604"/>
      <c r="DV25" s="605"/>
      <c r="DW25" s="608">
        <v>20.5</v>
      </c>
      <c r="DX25" s="637"/>
      <c r="DY25" s="637"/>
      <c r="DZ25" s="637"/>
      <c r="EA25" s="637"/>
      <c r="EB25" s="637"/>
      <c r="EC25" s="639"/>
    </row>
    <row r="26" spans="2:133" ht="11.25" customHeight="1">
      <c r="B26" s="600" t="s">
        <v>291</v>
      </c>
      <c r="C26" s="601"/>
      <c r="D26" s="601"/>
      <c r="E26" s="601"/>
      <c r="F26" s="601"/>
      <c r="G26" s="601"/>
      <c r="H26" s="601"/>
      <c r="I26" s="601"/>
      <c r="J26" s="601"/>
      <c r="K26" s="601"/>
      <c r="L26" s="601"/>
      <c r="M26" s="601"/>
      <c r="N26" s="601"/>
      <c r="O26" s="601"/>
      <c r="P26" s="601"/>
      <c r="Q26" s="602"/>
      <c r="R26" s="603">
        <v>7004</v>
      </c>
      <c r="S26" s="606"/>
      <c r="T26" s="606"/>
      <c r="U26" s="606"/>
      <c r="V26" s="606"/>
      <c r="W26" s="606"/>
      <c r="X26" s="606"/>
      <c r="Y26" s="607"/>
      <c r="Z26" s="665">
        <v>0.1</v>
      </c>
      <c r="AA26" s="665"/>
      <c r="AB26" s="665"/>
      <c r="AC26" s="665"/>
      <c r="AD26" s="666" t="s">
        <v>121</v>
      </c>
      <c r="AE26" s="666"/>
      <c r="AF26" s="666"/>
      <c r="AG26" s="666"/>
      <c r="AH26" s="666"/>
      <c r="AI26" s="666"/>
      <c r="AJ26" s="666"/>
      <c r="AK26" s="666"/>
      <c r="AL26" s="608" t="s">
        <v>121</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121</v>
      </c>
      <c r="BP26" s="665"/>
      <c r="BQ26" s="665"/>
      <c r="BR26" s="665"/>
      <c r="BS26" s="611" t="s">
        <v>147</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522400</v>
      </c>
      <c r="CS26" s="606"/>
      <c r="CT26" s="606"/>
      <c r="CU26" s="606"/>
      <c r="CV26" s="606"/>
      <c r="CW26" s="606"/>
      <c r="CX26" s="606"/>
      <c r="CY26" s="607"/>
      <c r="CZ26" s="608">
        <v>9.1</v>
      </c>
      <c r="DA26" s="637"/>
      <c r="DB26" s="637"/>
      <c r="DC26" s="638"/>
      <c r="DD26" s="611">
        <v>500741</v>
      </c>
      <c r="DE26" s="606"/>
      <c r="DF26" s="606"/>
      <c r="DG26" s="606"/>
      <c r="DH26" s="606"/>
      <c r="DI26" s="606"/>
      <c r="DJ26" s="606"/>
      <c r="DK26" s="607"/>
      <c r="DL26" s="611" t="s">
        <v>232</v>
      </c>
      <c r="DM26" s="606"/>
      <c r="DN26" s="606"/>
      <c r="DO26" s="606"/>
      <c r="DP26" s="606"/>
      <c r="DQ26" s="606"/>
      <c r="DR26" s="606"/>
      <c r="DS26" s="606"/>
      <c r="DT26" s="606"/>
      <c r="DU26" s="606"/>
      <c r="DV26" s="607"/>
      <c r="DW26" s="608" t="s">
        <v>121</v>
      </c>
      <c r="DX26" s="637"/>
      <c r="DY26" s="637"/>
      <c r="DZ26" s="637"/>
      <c r="EA26" s="637"/>
      <c r="EB26" s="637"/>
      <c r="EC26" s="639"/>
    </row>
    <row r="27" spans="2:133" ht="11.25" customHeight="1">
      <c r="B27" s="600" t="s">
        <v>294</v>
      </c>
      <c r="C27" s="601"/>
      <c r="D27" s="601"/>
      <c r="E27" s="601"/>
      <c r="F27" s="601"/>
      <c r="G27" s="601"/>
      <c r="H27" s="601"/>
      <c r="I27" s="601"/>
      <c r="J27" s="601"/>
      <c r="K27" s="601"/>
      <c r="L27" s="601"/>
      <c r="M27" s="601"/>
      <c r="N27" s="601"/>
      <c r="O27" s="601"/>
      <c r="P27" s="601"/>
      <c r="Q27" s="602"/>
      <c r="R27" s="603">
        <v>424804</v>
      </c>
      <c r="S27" s="606"/>
      <c r="T27" s="606"/>
      <c r="U27" s="606"/>
      <c r="V27" s="606"/>
      <c r="W27" s="606"/>
      <c r="X27" s="606"/>
      <c r="Y27" s="607"/>
      <c r="Z27" s="665">
        <v>7.1</v>
      </c>
      <c r="AA27" s="665"/>
      <c r="AB27" s="665"/>
      <c r="AC27" s="665"/>
      <c r="AD27" s="666" t="s">
        <v>121</v>
      </c>
      <c r="AE27" s="666"/>
      <c r="AF27" s="666"/>
      <c r="AG27" s="666"/>
      <c r="AH27" s="666"/>
      <c r="AI27" s="666"/>
      <c r="AJ27" s="666"/>
      <c r="AK27" s="666"/>
      <c r="AL27" s="608" t="s">
        <v>121</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866593</v>
      </c>
      <c r="BH27" s="606"/>
      <c r="BI27" s="606"/>
      <c r="BJ27" s="606"/>
      <c r="BK27" s="606"/>
      <c r="BL27" s="606"/>
      <c r="BM27" s="606"/>
      <c r="BN27" s="607"/>
      <c r="BO27" s="665">
        <v>100</v>
      </c>
      <c r="BP27" s="665"/>
      <c r="BQ27" s="665"/>
      <c r="BR27" s="665"/>
      <c r="BS27" s="611" t="s">
        <v>121</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738398</v>
      </c>
      <c r="CS27" s="604"/>
      <c r="CT27" s="604"/>
      <c r="CU27" s="604"/>
      <c r="CV27" s="604"/>
      <c r="CW27" s="604"/>
      <c r="CX27" s="604"/>
      <c r="CY27" s="605"/>
      <c r="CZ27" s="608">
        <v>12.8</v>
      </c>
      <c r="DA27" s="637"/>
      <c r="DB27" s="637"/>
      <c r="DC27" s="638"/>
      <c r="DD27" s="611">
        <v>225292</v>
      </c>
      <c r="DE27" s="604"/>
      <c r="DF27" s="604"/>
      <c r="DG27" s="604"/>
      <c r="DH27" s="604"/>
      <c r="DI27" s="604"/>
      <c r="DJ27" s="604"/>
      <c r="DK27" s="605"/>
      <c r="DL27" s="611">
        <v>217509</v>
      </c>
      <c r="DM27" s="604"/>
      <c r="DN27" s="604"/>
      <c r="DO27" s="604"/>
      <c r="DP27" s="604"/>
      <c r="DQ27" s="604"/>
      <c r="DR27" s="604"/>
      <c r="DS27" s="604"/>
      <c r="DT27" s="604"/>
      <c r="DU27" s="604"/>
      <c r="DV27" s="605"/>
      <c r="DW27" s="608">
        <v>5.6</v>
      </c>
      <c r="DX27" s="637"/>
      <c r="DY27" s="637"/>
      <c r="DZ27" s="637"/>
      <c r="EA27" s="637"/>
      <c r="EB27" s="637"/>
      <c r="EC27" s="639"/>
    </row>
    <row r="28" spans="2:133" ht="11.25" customHeight="1">
      <c r="B28" s="708" t="s">
        <v>297</v>
      </c>
      <c r="C28" s="709"/>
      <c r="D28" s="709"/>
      <c r="E28" s="709"/>
      <c r="F28" s="709"/>
      <c r="G28" s="709"/>
      <c r="H28" s="709"/>
      <c r="I28" s="709"/>
      <c r="J28" s="709"/>
      <c r="K28" s="709"/>
      <c r="L28" s="709"/>
      <c r="M28" s="709"/>
      <c r="N28" s="709"/>
      <c r="O28" s="709"/>
      <c r="P28" s="709"/>
      <c r="Q28" s="710"/>
      <c r="R28" s="603" t="s">
        <v>121</v>
      </c>
      <c r="S28" s="606"/>
      <c r="T28" s="606"/>
      <c r="U28" s="606"/>
      <c r="V28" s="606"/>
      <c r="W28" s="606"/>
      <c r="X28" s="606"/>
      <c r="Y28" s="607"/>
      <c r="Z28" s="665" t="s">
        <v>232</v>
      </c>
      <c r="AA28" s="665"/>
      <c r="AB28" s="665"/>
      <c r="AC28" s="665"/>
      <c r="AD28" s="666" t="s">
        <v>232</v>
      </c>
      <c r="AE28" s="666"/>
      <c r="AF28" s="666"/>
      <c r="AG28" s="666"/>
      <c r="AH28" s="666"/>
      <c r="AI28" s="666"/>
      <c r="AJ28" s="666"/>
      <c r="AK28" s="666"/>
      <c r="AL28" s="608" t="s">
        <v>121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654207</v>
      </c>
      <c r="CS28" s="606"/>
      <c r="CT28" s="606"/>
      <c r="CU28" s="606"/>
      <c r="CV28" s="606"/>
      <c r="CW28" s="606"/>
      <c r="CX28" s="606"/>
      <c r="CY28" s="607"/>
      <c r="CZ28" s="608">
        <v>11.3</v>
      </c>
      <c r="DA28" s="637"/>
      <c r="DB28" s="637"/>
      <c r="DC28" s="638"/>
      <c r="DD28" s="611">
        <v>654207</v>
      </c>
      <c r="DE28" s="606"/>
      <c r="DF28" s="606"/>
      <c r="DG28" s="606"/>
      <c r="DH28" s="606"/>
      <c r="DI28" s="606"/>
      <c r="DJ28" s="606"/>
      <c r="DK28" s="607"/>
      <c r="DL28" s="611">
        <v>654207</v>
      </c>
      <c r="DM28" s="606"/>
      <c r="DN28" s="606"/>
      <c r="DO28" s="606"/>
      <c r="DP28" s="606"/>
      <c r="DQ28" s="606"/>
      <c r="DR28" s="606"/>
      <c r="DS28" s="606"/>
      <c r="DT28" s="606"/>
      <c r="DU28" s="606"/>
      <c r="DV28" s="607"/>
      <c r="DW28" s="608">
        <v>16.7</v>
      </c>
      <c r="DX28" s="637"/>
      <c r="DY28" s="637"/>
      <c r="DZ28" s="637"/>
      <c r="EA28" s="637"/>
      <c r="EB28" s="637"/>
      <c r="EC28" s="639"/>
    </row>
    <row r="29" spans="2:133" ht="11.25" customHeight="1">
      <c r="B29" s="600" t="s">
        <v>299</v>
      </c>
      <c r="C29" s="601"/>
      <c r="D29" s="601"/>
      <c r="E29" s="601"/>
      <c r="F29" s="601"/>
      <c r="G29" s="601"/>
      <c r="H29" s="601"/>
      <c r="I29" s="601"/>
      <c r="J29" s="601"/>
      <c r="K29" s="601"/>
      <c r="L29" s="601"/>
      <c r="M29" s="601"/>
      <c r="N29" s="601"/>
      <c r="O29" s="601"/>
      <c r="P29" s="601"/>
      <c r="Q29" s="602"/>
      <c r="R29" s="603">
        <v>486699</v>
      </c>
      <c r="S29" s="606"/>
      <c r="T29" s="606"/>
      <c r="U29" s="606"/>
      <c r="V29" s="606"/>
      <c r="W29" s="606"/>
      <c r="X29" s="606"/>
      <c r="Y29" s="607"/>
      <c r="Z29" s="665">
        <v>8.1</v>
      </c>
      <c r="AA29" s="665"/>
      <c r="AB29" s="665"/>
      <c r="AC29" s="665"/>
      <c r="AD29" s="666" t="s">
        <v>121</v>
      </c>
      <c r="AE29" s="666"/>
      <c r="AF29" s="666"/>
      <c r="AG29" s="666"/>
      <c r="AH29" s="666"/>
      <c r="AI29" s="666"/>
      <c r="AJ29" s="666"/>
      <c r="AK29" s="666"/>
      <c r="AL29" s="608" t="s">
        <v>232</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63</v>
      </c>
      <c r="CG29" s="644"/>
      <c r="CH29" s="644"/>
      <c r="CI29" s="644"/>
      <c r="CJ29" s="644"/>
      <c r="CK29" s="644"/>
      <c r="CL29" s="644"/>
      <c r="CM29" s="644"/>
      <c r="CN29" s="644"/>
      <c r="CO29" s="644"/>
      <c r="CP29" s="644"/>
      <c r="CQ29" s="645"/>
      <c r="CR29" s="603">
        <v>654207</v>
      </c>
      <c r="CS29" s="604"/>
      <c r="CT29" s="604"/>
      <c r="CU29" s="604"/>
      <c r="CV29" s="604"/>
      <c r="CW29" s="604"/>
      <c r="CX29" s="604"/>
      <c r="CY29" s="605"/>
      <c r="CZ29" s="608">
        <v>11.3</v>
      </c>
      <c r="DA29" s="637"/>
      <c r="DB29" s="637"/>
      <c r="DC29" s="638"/>
      <c r="DD29" s="611">
        <v>654207</v>
      </c>
      <c r="DE29" s="604"/>
      <c r="DF29" s="604"/>
      <c r="DG29" s="604"/>
      <c r="DH29" s="604"/>
      <c r="DI29" s="604"/>
      <c r="DJ29" s="604"/>
      <c r="DK29" s="605"/>
      <c r="DL29" s="611">
        <v>654207</v>
      </c>
      <c r="DM29" s="604"/>
      <c r="DN29" s="604"/>
      <c r="DO29" s="604"/>
      <c r="DP29" s="604"/>
      <c r="DQ29" s="604"/>
      <c r="DR29" s="604"/>
      <c r="DS29" s="604"/>
      <c r="DT29" s="604"/>
      <c r="DU29" s="604"/>
      <c r="DV29" s="605"/>
      <c r="DW29" s="608">
        <v>16.7</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26347</v>
      </c>
      <c r="S30" s="606"/>
      <c r="T30" s="606"/>
      <c r="U30" s="606"/>
      <c r="V30" s="606"/>
      <c r="W30" s="606"/>
      <c r="X30" s="606"/>
      <c r="Y30" s="607"/>
      <c r="Z30" s="665">
        <v>0.4</v>
      </c>
      <c r="AA30" s="665"/>
      <c r="AB30" s="665"/>
      <c r="AC30" s="665"/>
      <c r="AD30" s="666">
        <v>8638</v>
      </c>
      <c r="AE30" s="666"/>
      <c r="AF30" s="666"/>
      <c r="AG30" s="666"/>
      <c r="AH30" s="666"/>
      <c r="AI30" s="666"/>
      <c r="AJ30" s="666"/>
      <c r="AK30" s="666"/>
      <c r="AL30" s="608">
        <v>0.2</v>
      </c>
      <c r="AM30" s="609"/>
      <c r="AN30" s="609"/>
      <c r="AO30" s="667"/>
      <c r="AP30" s="693" t="s">
        <v>304</v>
      </c>
      <c r="AQ30" s="694"/>
      <c r="AR30" s="694"/>
      <c r="AS30" s="694"/>
      <c r="AT30" s="699" t="s">
        <v>305</v>
      </c>
      <c r="AU30" s="210"/>
      <c r="AV30" s="210"/>
      <c r="AW30" s="210"/>
      <c r="AX30" s="702" t="s">
        <v>182</v>
      </c>
      <c r="AY30" s="703"/>
      <c r="AZ30" s="703"/>
      <c r="BA30" s="703"/>
      <c r="BB30" s="703"/>
      <c r="BC30" s="703"/>
      <c r="BD30" s="703"/>
      <c r="BE30" s="703"/>
      <c r="BF30" s="704"/>
      <c r="BG30" s="683">
        <v>98.2</v>
      </c>
      <c r="BH30" s="684"/>
      <c r="BI30" s="684"/>
      <c r="BJ30" s="684"/>
      <c r="BK30" s="684"/>
      <c r="BL30" s="684"/>
      <c r="BM30" s="685">
        <v>93.2</v>
      </c>
      <c r="BN30" s="684"/>
      <c r="BO30" s="684"/>
      <c r="BP30" s="684"/>
      <c r="BQ30" s="686"/>
      <c r="BR30" s="683">
        <v>98.2</v>
      </c>
      <c r="BS30" s="684"/>
      <c r="BT30" s="684"/>
      <c r="BU30" s="684"/>
      <c r="BV30" s="684"/>
      <c r="BW30" s="684"/>
      <c r="BX30" s="685">
        <v>92.2</v>
      </c>
      <c r="BY30" s="684"/>
      <c r="BZ30" s="684"/>
      <c r="CA30" s="684"/>
      <c r="CB30" s="686"/>
      <c r="CD30" s="689"/>
      <c r="CE30" s="690"/>
      <c r="CF30" s="647" t="s">
        <v>306</v>
      </c>
      <c r="CG30" s="644"/>
      <c r="CH30" s="644"/>
      <c r="CI30" s="644"/>
      <c r="CJ30" s="644"/>
      <c r="CK30" s="644"/>
      <c r="CL30" s="644"/>
      <c r="CM30" s="644"/>
      <c r="CN30" s="644"/>
      <c r="CO30" s="644"/>
      <c r="CP30" s="644"/>
      <c r="CQ30" s="645"/>
      <c r="CR30" s="603">
        <v>617033</v>
      </c>
      <c r="CS30" s="606"/>
      <c r="CT30" s="606"/>
      <c r="CU30" s="606"/>
      <c r="CV30" s="606"/>
      <c r="CW30" s="606"/>
      <c r="CX30" s="606"/>
      <c r="CY30" s="607"/>
      <c r="CZ30" s="608">
        <v>10.7</v>
      </c>
      <c r="DA30" s="637"/>
      <c r="DB30" s="637"/>
      <c r="DC30" s="638"/>
      <c r="DD30" s="611">
        <v>617033</v>
      </c>
      <c r="DE30" s="606"/>
      <c r="DF30" s="606"/>
      <c r="DG30" s="606"/>
      <c r="DH30" s="606"/>
      <c r="DI30" s="606"/>
      <c r="DJ30" s="606"/>
      <c r="DK30" s="607"/>
      <c r="DL30" s="611">
        <v>617033</v>
      </c>
      <c r="DM30" s="606"/>
      <c r="DN30" s="606"/>
      <c r="DO30" s="606"/>
      <c r="DP30" s="606"/>
      <c r="DQ30" s="606"/>
      <c r="DR30" s="606"/>
      <c r="DS30" s="606"/>
      <c r="DT30" s="606"/>
      <c r="DU30" s="606"/>
      <c r="DV30" s="607"/>
      <c r="DW30" s="608">
        <v>15.8</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108261</v>
      </c>
      <c r="S31" s="606"/>
      <c r="T31" s="606"/>
      <c r="U31" s="606"/>
      <c r="V31" s="606"/>
      <c r="W31" s="606"/>
      <c r="X31" s="606"/>
      <c r="Y31" s="607"/>
      <c r="Z31" s="665">
        <v>1.8</v>
      </c>
      <c r="AA31" s="665"/>
      <c r="AB31" s="665"/>
      <c r="AC31" s="665"/>
      <c r="AD31" s="666" t="s">
        <v>147</v>
      </c>
      <c r="AE31" s="666"/>
      <c r="AF31" s="666"/>
      <c r="AG31" s="666"/>
      <c r="AH31" s="666"/>
      <c r="AI31" s="666"/>
      <c r="AJ31" s="666"/>
      <c r="AK31" s="666"/>
      <c r="AL31" s="608" t="s">
        <v>121</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98.2</v>
      </c>
      <c r="BH31" s="604"/>
      <c r="BI31" s="604"/>
      <c r="BJ31" s="604"/>
      <c r="BK31" s="604"/>
      <c r="BL31" s="604"/>
      <c r="BM31" s="609">
        <v>95.1</v>
      </c>
      <c r="BN31" s="682"/>
      <c r="BO31" s="682"/>
      <c r="BP31" s="682"/>
      <c r="BQ31" s="643"/>
      <c r="BR31" s="681">
        <v>98.6</v>
      </c>
      <c r="BS31" s="604"/>
      <c r="BT31" s="604"/>
      <c r="BU31" s="604"/>
      <c r="BV31" s="604"/>
      <c r="BW31" s="604"/>
      <c r="BX31" s="609">
        <v>94.5</v>
      </c>
      <c r="BY31" s="682"/>
      <c r="BZ31" s="682"/>
      <c r="CA31" s="682"/>
      <c r="CB31" s="643"/>
      <c r="CD31" s="689"/>
      <c r="CE31" s="690"/>
      <c r="CF31" s="647" t="s">
        <v>310</v>
      </c>
      <c r="CG31" s="644"/>
      <c r="CH31" s="644"/>
      <c r="CI31" s="644"/>
      <c r="CJ31" s="644"/>
      <c r="CK31" s="644"/>
      <c r="CL31" s="644"/>
      <c r="CM31" s="644"/>
      <c r="CN31" s="644"/>
      <c r="CO31" s="644"/>
      <c r="CP31" s="644"/>
      <c r="CQ31" s="645"/>
      <c r="CR31" s="603">
        <v>37174</v>
      </c>
      <c r="CS31" s="604"/>
      <c r="CT31" s="604"/>
      <c r="CU31" s="604"/>
      <c r="CV31" s="604"/>
      <c r="CW31" s="604"/>
      <c r="CX31" s="604"/>
      <c r="CY31" s="605"/>
      <c r="CZ31" s="608">
        <v>0.6</v>
      </c>
      <c r="DA31" s="637"/>
      <c r="DB31" s="637"/>
      <c r="DC31" s="638"/>
      <c r="DD31" s="611">
        <v>37174</v>
      </c>
      <c r="DE31" s="604"/>
      <c r="DF31" s="604"/>
      <c r="DG31" s="604"/>
      <c r="DH31" s="604"/>
      <c r="DI31" s="604"/>
      <c r="DJ31" s="604"/>
      <c r="DK31" s="605"/>
      <c r="DL31" s="611">
        <v>37174</v>
      </c>
      <c r="DM31" s="604"/>
      <c r="DN31" s="604"/>
      <c r="DO31" s="604"/>
      <c r="DP31" s="604"/>
      <c r="DQ31" s="604"/>
      <c r="DR31" s="604"/>
      <c r="DS31" s="604"/>
      <c r="DT31" s="604"/>
      <c r="DU31" s="604"/>
      <c r="DV31" s="605"/>
      <c r="DW31" s="608">
        <v>1</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157398</v>
      </c>
      <c r="S32" s="606"/>
      <c r="T32" s="606"/>
      <c r="U32" s="606"/>
      <c r="V32" s="606"/>
      <c r="W32" s="606"/>
      <c r="X32" s="606"/>
      <c r="Y32" s="607"/>
      <c r="Z32" s="665">
        <v>2.6</v>
      </c>
      <c r="AA32" s="665"/>
      <c r="AB32" s="665"/>
      <c r="AC32" s="665"/>
      <c r="AD32" s="666" t="s">
        <v>121</v>
      </c>
      <c r="AE32" s="666"/>
      <c r="AF32" s="666"/>
      <c r="AG32" s="666"/>
      <c r="AH32" s="666"/>
      <c r="AI32" s="666"/>
      <c r="AJ32" s="666"/>
      <c r="AK32" s="666"/>
      <c r="AL32" s="608" t="s">
        <v>121</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97.8</v>
      </c>
      <c r="BH32" s="619"/>
      <c r="BI32" s="619"/>
      <c r="BJ32" s="619"/>
      <c r="BK32" s="619"/>
      <c r="BL32" s="619"/>
      <c r="BM32" s="663">
        <v>90.3</v>
      </c>
      <c r="BN32" s="619"/>
      <c r="BO32" s="619"/>
      <c r="BP32" s="619"/>
      <c r="BQ32" s="656"/>
      <c r="BR32" s="680">
        <v>97.5</v>
      </c>
      <c r="BS32" s="619"/>
      <c r="BT32" s="619"/>
      <c r="BU32" s="619"/>
      <c r="BV32" s="619"/>
      <c r="BW32" s="619"/>
      <c r="BX32" s="663">
        <v>88.5</v>
      </c>
      <c r="BY32" s="619"/>
      <c r="BZ32" s="619"/>
      <c r="CA32" s="619"/>
      <c r="CB32" s="656"/>
      <c r="CD32" s="691"/>
      <c r="CE32" s="692"/>
      <c r="CF32" s="647" t="s">
        <v>313</v>
      </c>
      <c r="CG32" s="644"/>
      <c r="CH32" s="644"/>
      <c r="CI32" s="644"/>
      <c r="CJ32" s="644"/>
      <c r="CK32" s="644"/>
      <c r="CL32" s="644"/>
      <c r="CM32" s="644"/>
      <c r="CN32" s="644"/>
      <c r="CO32" s="644"/>
      <c r="CP32" s="644"/>
      <c r="CQ32" s="645"/>
      <c r="CR32" s="603" t="s">
        <v>232</v>
      </c>
      <c r="CS32" s="606"/>
      <c r="CT32" s="606"/>
      <c r="CU32" s="606"/>
      <c r="CV32" s="606"/>
      <c r="CW32" s="606"/>
      <c r="CX32" s="606"/>
      <c r="CY32" s="607"/>
      <c r="CZ32" s="608" t="s">
        <v>121</v>
      </c>
      <c r="DA32" s="637"/>
      <c r="DB32" s="637"/>
      <c r="DC32" s="638"/>
      <c r="DD32" s="611" t="s">
        <v>121</v>
      </c>
      <c r="DE32" s="606"/>
      <c r="DF32" s="606"/>
      <c r="DG32" s="606"/>
      <c r="DH32" s="606"/>
      <c r="DI32" s="606"/>
      <c r="DJ32" s="606"/>
      <c r="DK32" s="607"/>
      <c r="DL32" s="611" t="s">
        <v>232</v>
      </c>
      <c r="DM32" s="606"/>
      <c r="DN32" s="606"/>
      <c r="DO32" s="606"/>
      <c r="DP32" s="606"/>
      <c r="DQ32" s="606"/>
      <c r="DR32" s="606"/>
      <c r="DS32" s="606"/>
      <c r="DT32" s="606"/>
      <c r="DU32" s="606"/>
      <c r="DV32" s="607"/>
      <c r="DW32" s="608" t="s">
        <v>121</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114122</v>
      </c>
      <c r="S33" s="606"/>
      <c r="T33" s="606"/>
      <c r="U33" s="606"/>
      <c r="V33" s="606"/>
      <c r="W33" s="606"/>
      <c r="X33" s="606"/>
      <c r="Y33" s="607"/>
      <c r="Z33" s="665">
        <v>1.9</v>
      </c>
      <c r="AA33" s="665"/>
      <c r="AB33" s="665"/>
      <c r="AC33" s="665"/>
      <c r="AD33" s="666" t="s">
        <v>121</v>
      </c>
      <c r="AE33" s="666"/>
      <c r="AF33" s="666"/>
      <c r="AG33" s="666"/>
      <c r="AH33" s="666"/>
      <c r="AI33" s="666"/>
      <c r="AJ33" s="666"/>
      <c r="AK33" s="666"/>
      <c r="AL33" s="608" t="s">
        <v>232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3106970</v>
      </c>
      <c r="CS33" s="604"/>
      <c r="CT33" s="604"/>
      <c r="CU33" s="604"/>
      <c r="CV33" s="604"/>
      <c r="CW33" s="604"/>
      <c r="CX33" s="604"/>
      <c r="CY33" s="605"/>
      <c r="CZ33" s="608">
        <v>53.9</v>
      </c>
      <c r="DA33" s="637"/>
      <c r="DB33" s="637"/>
      <c r="DC33" s="638"/>
      <c r="DD33" s="611">
        <v>2494488</v>
      </c>
      <c r="DE33" s="604"/>
      <c r="DF33" s="604"/>
      <c r="DG33" s="604"/>
      <c r="DH33" s="604"/>
      <c r="DI33" s="604"/>
      <c r="DJ33" s="604"/>
      <c r="DK33" s="605"/>
      <c r="DL33" s="611">
        <v>1973325</v>
      </c>
      <c r="DM33" s="604"/>
      <c r="DN33" s="604"/>
      <c r="DO33" s="604"/>
      <c r="DP33" s="604"/>
      <c r="DQ33" s="604"/>
      <c r="DR33" s="604"/>
      <c r="DS33" s="604"/>
      <c r="DT33" s="604"/>
      <c r="DU33" s="604"/>
      <c r="DV33" s="605"/>
      <c r="DW33" s="608">
        <v>50.5</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94276</v>
      </c>
      <c r="S34" s="606"/>
      <c r="T34" s="606"/>
      <c r="U34" s="606"/>
      <c r="V34" s="606"/>
      <c r="W34" s="606"/>
      <c r="X34" s="606"/>
      <c r="Y34" s="607"/>
      <c r="Z34" s="665">
        <v>1.6</v>
      </c>
      <c r="AA34" s="665"/>
      <c r="AB34" s="665"/>
      <c r="AC34" s="665"/>
      <c r="AD34" s="666" t="s">
        <v>121</v>
      </c>
      <c r="AE34" s="666"/>
      <c r="AF34" s="666"/>
      <c r="AG34" s="666"/>
      <c r="AH34" s="666"/>
      <c r="AI34" s="666"/>
      <c r="AJ34" s="666"/>
      <c r="AK34" s="666"/>
      <c r="AL34" s="608" t="s">
        <v>147</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880716</v>
      </c>
      <c r="CS34" s="606"/>
      <c r="CT34" s="606"/>
      <c r="CU34" s="606"/>
      <c r="CV34" s="606"/>
      <c r="CW34" s="606"/>
      <c r="CX34" s="606"/>
      <c r="CY34" s="607"/>
      <c r="CZ34" s="608">
        <v>15.3</v>
      </c>
      <c r="DA34" s="637"/>
      <c r="DB34" s="637"/>
      <c r="DC34" s="638"/>
      <c r="DD34" s="611">
        <v>671672</v>
      </c>
      <c r="DE34" s="606"/>
      <c r="DF34" s="606"/>
      <c r="DG34" s="606"/>
      <c r="DH34" s="606"/>
      <c r="DI34" s="606"/>
      <c r="DJ34" s="606"/>
      <c r="DK34" s="607"/>
      <c r="DL34" s="611">
        <v>564121</v>
      </c>
      <c r="DM34" s="606"/>
      <c r="DN34" s="606"/>
      <c r="DO34" s="606"/>
      <c r="DP34" s="606"/>
      <c r="DQ34" s="606"/>
      <c r="DR34" s="606"/>
      <c r="DS34" s="606"/>
      <c r="DT34" s="606"/>
      <c r="DU34" s="606"/>
      <c r="DV34" s="607"/>
      <c r="DW34" s="608">
        <v>14.4</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427600</v>
      </c>
      <c r="S35" s="606"/>
      <c r="T35" s="606"/>
      <c r="U35" s="606"/>
      <c r="V35" s="606"/>
      <c r="W35" s="606"/>
      <c r="X35" s="606"/>
      <c r="Y35" s="607"/>
      <c r="Z35" s="665">
        <v>7.1</v>
      </c>
      <c r="AA35" s="665"/>
      <c r="AB35" s="665"/>
      <c r="AC35" s="665"/>
      <c r="AD35" s="666" t="s">
        <v>232</v>
      </c>
      <c r="AE35" s="666"/>
      <c r="AF35" s="666"/>
      <c r="AG35" s="666"/>
      <c r="AH35" s="666"/>
      <c r="AI35" s="666"/>
      <c r="AJ35" s="666"/>
      <c r="AK35" s="666"/>
      <c r="AL35" s="608" t="s">
        <v>121</v>
      </c>
      <c r="AM35" s="609"/>
      <c r="AN35" s="609"/>
      <c r="AO35" s="667"/>
      <c r="AP35" s="214"/>
      <c r="AQ35" s="671" t="s">
        <v>321</v>
      </c>
      <c r="AR35" s="672"/>
      <c r="AS35" s="672"/>
      <c r="AT35" s="672"/>
      <c r="AU35" s="672"/>
      <c r="AV35" s="672"/>
      <c r="AW35" s="672"/>
      <c r="AX35" s="672"/>
      <c r="AY35" s="673"/>
      <c r="AZ35" s="668">
        <v>1197175</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78164</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75383</v>
      </c>
      <c r="CS35" s="604"/>
      <c r="CT35" s="604"/>
      <c r="CU35" s="604"/>
      <c r="CV35" s="604"/>
      <c r="CW35" s="604"/>
      <c r="CX35" s="604"/>
      <c r="CY35" s="605"/>
      <c r="CZ35" s="608">
        <v>1.3</v>
      </c>
      <c r="DA35" s="637"/>
      <c r="DB35" s="637"/>
      <c r="DC35" s="638"/>
      <c r="DD35" s="611">
        <v>67904</v>
      </c>
      <c r="DE35" s="604"/>
      <c r="DF35" s="604"/>
      <c r="DG35" s="604"/>
      <c r="DH35" s="604"/>
      <c r="DI35" s="604"/>
      <c r="DJ35" s="604"/>
      <c r="DK35" s="605"/>
      <c r="DL35" s="611">
        <v>53535</v>
      </c>
      <c r="DM35" s="604"/>
      <c r="DN35" s="604"/>
      <c r="DO35" s="604"/>
      <c r="DP35" s="604"/>
      <c r="DQ35" s="604"/>
      <c r="DR35" s="604"/>
      <c r="DS35" s="604"/>
      <c r="DT35" s="604"/>
      <c r="DU35" s="604"/>
      <c r="DV35" s="605"/>
      <c r="DW35" s="608">
        <v>1.4</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121</v>
      </c>
      <c r="S36" s="606"/>
      <c r="T36" s="606"/>
      <c r="U36" s="606"/>
      <c r="V36" s="606"/>
      <c r="W36" s="606"/>
      <c r="X36" s="606"/>
      <c r="Y36" s="607"/>
      <c r="Z36" s="665" t="s">
        <v>147</v>
      </c>
      <c r="AA36" s="665"/>
      <c r="AB36" s="665"/>
      <c r="AC36" s="665"/>
      <c r="AD36" s="666" t="s">
        <v>121</v>
      </c>
      <c r="AE36" s="666"/>
      <c r="AF36" s="666"/>
      <c r="AG36" s="666"/>
      <c r="AH36" s="666"/>
      <c r="AI36" s="666"/>
      <c r="AJ36" s="666"/>
      <c r="AK36" s="666"/>
      <c r="AL36" s="608" t="s">
        <v>121</v>
      </c>
      <c r="AM36" s="609"/>
      <c r="AN36" s="609"/>
      <c r="AO36" s="667"/>
      <c r="AQ36" s="640" t="s">
        <v>325</v>
      </c>
      <c r="AR36" s="641"/>
      <c r="AS36" s="641"/>
      <c r="AT36" s="641"/>
      <c r="AU36" s="641"/>
      <c r="AV36" s="641"/>
      <c r="AW36" s="641"/>
      <c r="AX36" s="641"/>
      <c r="AY36" s="642"/>
      <c r="AZ36" s="603">
        <v>485589</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49421</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1270723</v>
      </c>
      <c r="CS36" s="606"/>
      <c r="CT36" s="606"/>
      <c r="CU36" s="606"/>
      <c r="CV36" s="606"/>
      <c r="CW36" s="606"/>
      <c r="CX36" s="606"/>
      <c r="CY36" s="607"/>
      <c r="CZ36" s="608">
        <v>22</v>
      </c>
      <c r="DA36" s="637"/>
      <c r="DB36" s="637"/>
      <c r="DC36" s="638"/>
      <c r="DD36" s="611">
        <v>1038353</v>
      </c>
      <c r="DE36" s="606"/>
      <c r="DF36" s="606"/>
      <c r="DG36" s="606"/>
      <c r="DH36" s="606"/>
      <c r="DI36" s="606"/>
      <c r="DJ36" s="606"/>
      <c r="DK36" s="607"/>
      <c r="DL36" s="611">
        <v>825402</v>
      </c>
      <c r="DM36" s="606"/>
      <c r="DN36" s="606"/>
      <c r="DO36" s="606"/>
      <c r="DP36" s="606"/>
      <c r="DQ36" s="606"/>
      <c r="DR36" s="606"/>
      <c r="DS36" s="606"/>
      <c r="DT36" s="606"/>
      <c r="DU36" s="606"/>
      <c r="DV36" s="607"/>
      <c r="DW36" s="608">
        <v>21.1</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160900</v>
      </c>
      <c r="S37" s="606"/>
      <c r="T37" s="606"/>
      <c r="U37" s="606"/>
      <c r="V37" s="606"/>
      <c r="W37" s="606"/>
      <c r="X37" s="606"/>
      <c r="Y37" s="607"/>
      <c r="Z37" s="665">
        <v>2.7</v>
      </c>
      <c r="AA37" s="665"/>
      <c r="AB37" s="665"/>
      <c r="AC37" s="665"/>
      <c r="AD37" s="666" t="s">
        <v>232</v>
      </c>
      <c r="AE37" s="666"/>
      <c r="AF37" s="666"/>
      <c r="AG37" s="666"/>
      <c r="AH37" s="666"/>
      <c r="AI37" s="666"/>
      <c r="AJ37" s="666"/>
      <c r="AK37" s="666"/>
      <c r="AL37" s="608" t="s">
        <v>232</v>
      </c>
      <c r="AM37" s="609"/>
      <c r="AN37" s="609"/>
      <c r="AO37" s="667"/>
      <c r="AQ37" s="640" t="s">
        <v>329</v>
      </c>
      <c r="AR37" s="641"/>
      <c r="AS37" s="641"/>
      <c r="AT37" s="641"/>
      <c r="AU37" s="641"/>
      <c r="AV37" s="641"/>
      <c r="AW37" s="641"/>
      <c r="AX37" s="641"/>
      <c r="AY37" s="642"/>
      <c r="AZ37" s="603">
        <v>130622</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1772</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417908</v>
      </c>
      <c r="CS37" s="604"/>
      <c r="CT37" s="604"/>
      <c r="CU37" s="604"/>
      <c r="CV37" s="604"/>
      <c r="CW37" s="604"/>
      <c r="CX37" s="604"/>
      <c r="CY37" s="605"/>
      <c r="CZ37" s="608">
        <v>7.2</v>
      </c>
      <c r="DA37" s="637"/>
      <c r="DB37" s="637"/>
      <c r="DC37" s="638"/>
      <c r="DD37" s="611">
        <v>372708</v>
      </c>
      <c r="DE37" s="604"/>
      <c r="DF37" s="604"/>
      <c r="DG37" s="604"/>
      <c r="DH37" s="604"/>
      <c r="DI37" s="604"/>
      <c r="DJ37" s="604"/>
      <c r="DK37" s="605"/>
      <c r="DL37" s="611">
        <v>363425</v>
      </c>
      <c r="DM37" s="604"/>
      <c r="DN37" s="604"/>
      <c r="DO37" s="604"/>
      <c r="DP37" s="604"/>
      <c r="DQ37" s="604"/>
      <c r="DR37" s="604"/>
      <c r="DS37" s="604"/>
      <c r="DT37" s="604"/>
      <c r="DU37" s="604"/>
      <c r="DV37" s="605"/>
      <c r="DW37" s="608">
        <v>9.3000000000000007</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5985300</v>
      </c>
      <c r="S38" s="655"/>
      <c r="T38" s="655"/>
      <c r="U38" s="655"/>
      <c r="V38" s="655"/>
      <c r="W38" s="655"/>
      <c r="X38" s="655"/>
      <c r="Y38" s="660"/>
      <c r="Z38" s="661">
        <v>100</v>
      </c>
      <c r="AA38" s="661"/>
      <c r="AB38" s="661"/>
      <c r="AC38" s="661"/>
      <c r="AD38" s="662">
        <v>3746755</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14812</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3147</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708569</v>
      </c>
      <c r="CS38" s="606"/>
      <c r="CT38" s="606"/>
      <c r="CU38" s="606"/>
      <c r="CV38" s="606"/>
      <c r="CW38" s="606"/>
      <c r="CX38" s="606"/>
      <c r="CY38" s="607"/>
      <c r="CZ38" s="608">
        <v>12.3</v>
      </c>
      <c r="DA38" s="637"/>
      <c r="DB38" s="637"/>
      <c r="DC38" s="638"/>
      <c r="DD38" s="611">
        <v>611392</v>
      </c>
      <c r="DE38" s="606"/>
      <c r="DF38" s="606"/>
      <c r="DG38" s="606"/>
      <c r="DH38" s="606"/>
      <c r="DI38" s="606"/>
      <c r="DJ38" s="606"/>
      <c r="DK38" s="607"/>
      <c r="DL38" s="611">
        <v>530267</v>
      </c>
      <c r="DM38" s="606"/>
      <c r="DN38" s="606"/>
      <c r="DO38" s="606"/>
      <c r="DP38" s="606"/>
      <c r="DQ38" s="606"/>
      <c r="DR38" s="606"/>
      <c r="DS38" s="606"/>
      <c r="DT38" s="606"/>
      <c r="DU38" s="606"/>
      <c r="DV38" s="607"/>
      <c r="DW38" s="608">
        <v>13.6</v>
      </c>
      <c r="DX38" s="637"/>
      <c r="DY38" s="637"/>
      <c r="DZ38" s="637"/>
      <c r="EA38" s="637"/>
      <c r="EB38" s="637"/>
      <c r="EC38" s="639"/>
    </row>
    <row r="39" spans="2:133" ht="11.25" customHeight="1">
      <c r="AQ39" s="640" t="s">
        <v>336</v>
      </c>
      <c r="AR39" s="641"/>
      <c r="AS39" s="641"/>
      <c r="AT39" s="641"/>
      <c r="AU39" s="641"/>
      <c r="AV39" s="641"/>
      <c r="AW39" s="641"/>
      <c r="AX39" s="641"/>
      <c r="AY39" s="642"/>
      <c r="AZ39" s="603">
        <v>3017</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103</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171329</v>
      </c>
      <c r="CS39" s="604"/>
      <c r="CT39" s="604"/>
      <c r="CU39" s="604"/>
      <c r="CV39" s="604"/>
      <c r="CW39" s="604"/>
      <c r="CX39" s="604"/>
      <c r="CY39" s="605"/>
      <c r="CZ39" s="608">
        <v>3</v>
      </c>
      <c r="DA39" s="637"/>
      <c r="DB39" s="637"/>
      <c r="DC39" s="638"/>
      <c r="DD39" s="611">
        <v>105167</v>
      </c>
      <c r="DE39" s="604"/>
      <c r="DF39" s="604"/>
      <c r="DG39" s="604"/>
      <c r="DH39" s="604"/>
      <c r="DI39" s="604"/>
      <c r="DJ39" s="604"/>
      <c r="DK39" s="605"/>
      <c r="DL39" s="611" t="s">
        <v>147</v>
      </c>
      <c r="DM39" s="604"/>
      <c r="DN39" s="604"/>
      <c r="DO39" s="604"/>
      <c r="DP39" s="604"/>
      <c r="DQ39" s="604"/>
      <c r="DR39" s="604"/>
      <c r="DS39" s="604"/>
      <c r="DT39" s="604"/>
      <c r="DU39" s="604"/>
      <c r="DV39" s="605"/>
      <c r="DW39" s="608" t="s">
        <v>232</v>
      </c>
      <c r="DX39" s="637"/>
      <c r="DY39" s="637"/>
      <c r="DZ39" s="637"/>
      <c r="EA39" s="637"/>
      <c r="EB39" s="637"/>
      <c r="EC39" s="639"/>
    </row>
    <row r="40" spans="2:133" ht="11.25" customHeight="1">
      <c r="AQ40" s="640" t="s">
        <v>340</v>
      </c>
      <c r="AR40" s="641"/>
      <c r="AS40" s="641"/>
      <c r="AT40" s="641"/>
      <c r="AU40" s="641"/>
      <c r="AV40" s="641"/>
      <c r="AW40" s="641"/>
      <c r="AX40" s="641"/>
      <c r="AY40" s="642"/>
      <c r="AZ40" s="603">
        <v>142678</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130</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250</v>
      </c>
      <c r="CS40" s="606"/>
      <c r="CT40" s="606"/>
      <c r="CU40" s="606"/>
      <c r="CV40" s="606"/>
      <c r="CW40" s="606"/>
      <c r="CX40" s="606"/>
      <c r="CY40" s="607"/>
      <c r="CZ40" s="608">
        <v>0</v>
      </c>
      <c r="DA40" s="637"/>
      <c r="DB40" s="637"/>
      <c r="DC40" s="638"/>
      <c r="DD40" s="611" t="s">
        <v>232</v>
      </c>
      <c r="DE40" s="606"/>
      <c r="DF40" s="606"/>
      <c r="DG40" s="606"/>
      <c r="DH40" s="606"/>
      <c r="DI40" s="606"/>
      <c r="DJ40" s="606"/>
      <c r="DK40" s="607"/>
      <c r="DL40" s="611" t="s">
        <v>232</v>
      </c>
      <c r="DM40" s="606"/>
      <c r="DN40" s="606"/>
      <c r="DO40" s="606"/>
      <c r="DP40" s="606"/>
      <c r="DQ40" s="606"/>
      <c r="DR40" s="606"/>
      <c r="DS40" s="606"/>
      <c r="DT40" s="606"/>
      <c r="DU40" s="606"/>
      <c r="DV40" s="607"/>
      <c r="DW40" s="608" t="s">
        <v>121</v>
      </c>
      <c r="DX40" s="637"/>
      <c r="DY40" s="637"/>
      <c r="DZ40" s="637"/>
      <c r="EA40" s="637"/>
      <c r="EB40" s="637"/>
      <c r="EC40" s="639"/>
    </row>
    <row r="41" spans="2:133" ht="11.25" customHeight="1">
      <c r="AQ41" s="652" t="s">
        <v>343</v>
      </c>
      <c r="AR41" s="653"/>
      <c r="AS41" s="653"/>
      <c r="AT41" s="653"/>
      <c r="AU41" s="653"/>
      <c r="AV41" s="653"/>
      <c r="AW41" s="653"/>
      <c r="AX41" s="653"/>
      <c r="AY41" s="654"/>
      <c r="AZ41" s="618">
        <v>420457</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303</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121</v>
      </c>
      <c r="DA41" s="637"/>
      <c r="DB41" s="637"/>
      <c r="DC41" s="638"/>
      <c r="DD41" s="611" t="s">
        <v>232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421139</v>
      </c>
      <c r="CS42" s="606"/>
      <c r="CT42" s="606"/>
      <c r="CU42" s="606"/>
      <c r="CV42" s="606"/>
      <c r="CW42" s="606"/>
      <c r="CX42" s="606"/>
      <c r="CY42" s="607"/>
      <c r="CZ42" s="608">
        <v>7.3</v>
      </c>
      <c r="DA42" s="609"/>
      <c r="DB42" s="609"/>
      <c r="DC42" s="610"/>
      <c r="DD42" s="611">
        <v>139056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9207</v>
      </c>
      <c r="CS43" s="604"/>
      <c r="CT43" s="604"/>
      <c r="CU43" s="604"/>
      <c r="CV43" s="604"/>
      <c r="CW43" s="604"/>
      <c r="CX43" s="604"/>
      <c r="CY43" s="605"/>
      <c r="CZ43" s="608">
        <v>0.2</v>
      </c>
      <c r="DA43" s="637"/>
      <c r="DB43" s="637"/>
      <c r="DC43" s="638"/>
      <c r="DD43" s="611">
        <v>9207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302</v>
      </c>
      <c r="CE44" s="632"/>
      <c r="CF44" s="600" t="s">
        <v>351</v>
      </c>
      <c r="CG44" s="601"/>
      <c r="CH44" s="601"/>
      <c r="CI44" s="601"/>
      <c r="CJ44" s="601"/>
      <c r="CK44" s="601"/>
      <c r="CL44" s="601"/>
      <c r="CM44" s="601"/>
      <c r="CN44" s="601"/>
      <c r="CO44" s="601"/>
      <c r="CP44" s="601"/>
      <c r="CQ44" s="602"/>
      <c r="CR44" s="603">
        <v>370672</v>
      </c>
      <c r="CS44" s="606"/>
      <c r="CT44" s="606"/>
      <c r="CU44" s="606"/>
      <c r="CV44" s="606"/>
      <c r="CW44" s="606"/>
      <c r="CX44" s="606"/>
      <c r="CY44" s="607"/>
      <c r="CZ44" s="608">
        <v>6.4</v>
      </c>
      <c r="DA44" s="609"/>
      <c r="DB44" s="609"/>
      <c r="DC44" s="610"/>
      <c r="DD44" s="611">
        <v>88638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132278</v>
      </c>
      <c r="CS45" s="604"/>
      <c r="CT45" s="604"/>
      <c r="CU45" s="604"/>
      <c r="CV45" s="604"/>
      <c r="CW45" s="604"/>
      <c r="CX45" s="604"/>
      <c r="CY45" s="605"/>
      <c r="CZ45" s="608">
        <v>2.2999999999999998</v>
      </c>
      <c r="DA45" s="637"/>
      <c r="DB45" s="637"/>
      <c r="DC45" s="638"/>
      <c r="DD45" s="611">
        <v>1653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198444</v>
      </c>
      <c r="CS46" s="606"/>
      <c r="CT46" s="606"/>
      <c r="CU46" s="606"/>
      <c r="CV46" s="606"/>
      <c r="CW46" s="606"/>
      <c r="CX46" s="606"/>
      <c r="CY46" s="607"/>
      <c r="CZ46" s="608">
        <v>3.4</v>
      </c>
      <c r="DA46" s="609"/>
      <c r="DB46" s="609"/>
      <c r="DC46" s="610"/>
      <c r="DD46" s="611">
        <v>84135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50467</v>
      </c>
      <c r="CS47" s="604"/>
      <c r="CT47" s="604"/>
      <c r="CU47" s="604"/>
      <c r="CV47" s="604"/>
      <c r="CW47" s="604"/>
      <c r="CX47" s="604"/>
      <c r="CY47" s="605"/>
      <c r="CZ47" s="608">
        <v>0.9</v>
      </c>
      <c r="DA47" s="637"/>
      <c r="DB47" s="637"/>
      <c r="DC47" s="638"/>
      <c r="DD47" s="611">
        <v>50418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232</v>
      </c>
      <c r="CS48" s="606"/>
      <c r="CT48" s="606"/>
      <c r="CU48" s="606"/>
      <c r="CV48" s="606"/>
      <c r="CW48" s="606"/>
      <c r="CX48" s="606"/>
      <c r="CY48" s="607"/>
      <c r="CZ48" s="608" t="s">
        <v>232</v>
      </c>
      <c r="DA48" s="609"/>
      <c r="DB48" s="609"/>
      <c r="DC48" s="610"/>
      <c r="DD48" s="611" t="s">
        <v>232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5769202</v>
      </c>
      <c r="CS49" s="619"/>
      <c r="CT49" s="619"/>
      <c r="CU49" s="619"/>
      <c r="CV49" s="619"/>
      <c r="CW49" s="619"/>
      <c r="CX49" s="619"/>
      <c r="CY49" s="620"/>
      <c r="CZ49" s="621">
        <v>100</v>
      </c>
      <c r="DA49" s="622"/>
      <c r="DB49" s="622"/>
      <c r="DC49" s="623"/>
      <c r="DD49" s="624">
        <v>4336485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IEZI3dkkJv9bSObn7SeYo+VR5K92Gj5zxDjyCusOIlWZYIAZkynyYnlxJdLc8qi9nPoTfhsgg5x6ydMZmL4tnw==" saltValue="NSdBCMiOYYBzv/LxCYcx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5949</v>
      </c>
      <c r="R7" s="1136"/>
      <c r="S7" s="1136"/>
      <c r="T7" s="1136"/>
      <c r="U7" s="1136"/>
      <c r="V7" s="1136">
        <v>5733</v>
      </c>
      <c r="W7" s="1136"/>
      <c r="X7" s="1136"/>
      <c r="Y7" s="1136"/>
      <c r="Z7" s="1136"/>
      <c r="AA7" s="1136">
        <v>216</v>
      </c>
      <c r="AB7" s="1136"/>
      <c r="AC7" s="1136"/>
      <c r="AD7" s="1136"/>
      <c r="AE7" s="1137"/>
      <c r="AF7" s="1138">
        <v>205</v>
      </c>
      <c r="AG7" s="1139"/>
      <c r="AH7" s="1139"/>
      <c r="AI7" s="1139"/>
      <c r="AJ7" s="1140"/>
      <c r="AK7" s="1122">
        <v>157</v>
      </c>
      <c r="AL7" s="1123"/>
      <c r="AM7" s="1123"/>
      <c r="AN7" s="1123"/>
      <c r="AO7" s="1123"/>
      <c r="AP7" s="1123">
        <v>7004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40</v>
      </c>
      <c r="R8" s="1075"/>
      <c r="S8" s="1075"/>
      <c r="T8" s="1075"/>
      <c r="U8" s="1075"/>
      <c r="V8" s="1075">
        <v>40</v>
      </c>
      <c r="W8" s="1075"/>
      <c r="X8" s="1075"/>
      <c r="Y8" s="1075"/>
      <c r="Z8" s="1075"/>
      <c r="AA8" s="1075">
        <v>0</v>
      </c>
      <c r="AB8" s="1075"/>
      <c r="AC8" s="1075"/>
      <c r="AD8" s="1075"/>
      <c r="AE8" s="1076"/>
      <c r="AF8" s="1050">
        <v>0</v>
      </c>
      <c r="AG8" s="1051"/>
      <c r="AH8" s="1051"/>
      <c r="AI8" s="1051"/>
      <c r="AJ8" s="1052"/>
      <c r="AK8" s="1117" t="s">
        <v>559</v>
      </c>
      <c r="AL8" s="1118"/>
      <c r="AM8" s="1118"/>
      <c r="AN8" s="1118"/>
      <c r="AO8" s="1118"/>
      <c r="AP8" s="1118" t="s">
        <v>559</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v>5989</v>
      </c>
      <c r="R23" s="1100"/>
      <c r="S23" s="1100"/>
      <c r="T23" s="1100"/>
      <c r="U23" s="1100"/>
      <c r="V23" s="1100">
        <v>5773</v>
      </c>
      <c r="W23" s="1100"/>
      <c r="X23" s="1100"/>
      <c r="Y23" s="1100"/>
      <c r="Z23" s="1100"/>
      <c r="AA23" s="1100">
        <v>216</v>
      </c>
      <c r="AB23" s="1100"/>
      <c r="AC23" s="1100"/>
      <c r="AD23" s="1100"/>
      <c r="AE23" s="1101"/>
      <c r="AF23" s="1102">
        <v>206</v>
      </c>
      <c r="AG23" s="1100"/>
      <c r="AH23" s="1100"/>
      <c r="AI23" s="1100"/>
      <c r="AJ23" s="1103"/>
      <c r="AK23" s="1104"/>
      <c r="AL23" s="1105"/>
      <c r="AM23" s="1105"/>
      <c r="AN23" s="1105"/>
      <c r="AO23" s="1105"/>
      <c r="AP23" s="1100">
        <v>7004</v>
      </c>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394</v>
      </c>
      <c r="C28" s="1082"/>
      <c r="D28" s="1082"/>
      <c r="E28" s="1082"/>
      <c r="F28" s="1082"/>
      <c r="G28" s="1082"/>
      <c r="H28" s="1082"/>
      <c r="I28" s="1082"/>
      <c r="J28" s="1082"/>
      <c r="K28" s="1082"/>
      <c r="L28" s="1082"/>
      <c r="M28" s="1082"/>
      <c r="N28" s="1082"/>
      <c r="O28" s="1082"/>
      <c r="P28" s="1083"/>
      <c r="Q28" s="1084">
        <v>1748</v>
      </c>
      <c r="R28" s="1085"/>
      <c r="S28" s="1085"/>
      <c r="T28" s="1085"/>
      <c r="U28" s="1085"/>
      <c r="V28" s="1085">
        <v>1669</v>
      </c>
      <c r="W28" s="1085"/>
      <c r="X28" s="1085"/>
      <c r="Y28" s="1085"/>
      <c r="Z28" s="1085"/>
      <c r="AA28" s="1085">
        <v>78</v>
      </c>
      <c r="AB28" s="1085"/>
      <c r="AC28" s="1085"/>
      <c r="AD28" s="1085"/>
      <c r="AE28" s="1086"/>
      <c r="AF28" s="1087">
        <v>78</v>
      </c>
      <c r="AG28" s="1085"/>
      <c r="AH28" s="1085"/>
      <c r="AI28" s="1085"/>
      <c r="AJ28" s="1088"/>
      <c r="AK28" s="1089">
        <v>150</v>
      </c>
      <c r="AL28" s="1077"/>
      <c r="AM28" s="1077"/>
      <c r="AN28" s="1077"/>
      <c r="AO28" s="1077"/>
      <c r="AP28" s="1077" t="s">
        <v>559</v>
      </c>
      <c r="AQ28" s="1077"/>
      <c r="AR28" s="1077"/>
      <c r="AS28" s="1077"/>
      <c r="AT28" s="1077"/>
      <c r="AU28" s="1077" t="s">
        <v>559</v>
      </c>
      <c r="AV28" s="1077"/>
      <c r="AW28" s="1077"/>
      <c r="AX28" s="1077"/>
      <c r="AY28" s="1077"/>
      <c r="AZ28" s="1078" t="s">
        <v>559</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395</v>
      </c>
      <c r="C29" s="1069"/>
      <c r="D29" s="1069"/>
      <c r="E29" s="1069"/>
      <c r="F29" s="1069"/>
      <c r="G29" s="1069"/>
      <c r="H29" s="1069"/>
      <c r="I29" s="1069"/>
      <c r="J29" s="1069"/>
      <c r="K29" s="1069"/>
      <c r="L29" s="1069"/>
      <c r="M29" s="1069"/>
      <c r="N29" s="1069"/>
      <c r="O29" s="1069"/>
      <c r="P29" s="1070"/>
      <c r="Q29" s="1074">
        <v>1839</v>
      </c>
      <c r="R29" s="1075"/>
      <c r="S29" s="1075"/>
      <c r="T29" s="1075"/>
      <c r="U29" s="1075"/>
      <c r="V29" s="1075">
        <v>1717</v>
      </c>
      <c r="W29" s="1075"/>
      <c r="X29" s="1075"/>
      <c r="Y29" s="1075"/>
      <c r="Z29" s="1075"/>
      <c r="AA29" s="1075">
        <v>122</v>
      </c>
      <c r="AB29" s="1075"/>
      <c r="AC29" s="1075"/>
      <c r="AD29" s="1075"/>
      <c r="AE29" s="1076"/>
      <c r="AF29" s="1050">
        <v>122</v>
      </c>
      <c r="AG29" s="1051"/>
      <c r="AH29" s="1051"/>
      <c r="AI29" s="1051"/>
      <c r="AJ29" s="1052"/>
      <c r="AK29" s="1011">
        <v>241</v>
      </c>
      <c r="AL29" s="1002"/>
      <c r="AM29" s="1002"/>
      <c r="AN29" s="1002"/>
      <c r="AO29" s="1002"/>
      <c r="AP29" s="1002" t="s">
        <v>559</v>
      </c>
      <c r="AQ29" s="1002"/>
      <c r="AR29" s="1002"/>
      <c r="AS29" s="1002"/>
      <c r="AT29" s="1002"/>
      <c r="AU29" s="1002" t="s">
        <v>559</v>
      </c>
      <c r="AV29" s="1002"/>
      <c r="AW29" s="1002"/>
      <c r="AX29" s="1002"/>
      <c r="AY29" s="1002"/>
      <c r="AZ29" s="1073" t="s">
        <v>559</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396</v>
      </c>
      <c r="C30" s="1069"/>
      <c r="D30" s="1069"/>
      <c r="E30" s="1069"/>
      <c r="F30" s="1069"/>
      <c r="G30" s="1069"/>
      <c r="H30" s="1069"/>
      <c r="I30" s="1069"/>
      <c r="J30" s="1069"/>
      <c r="K30" s="1069"/>
      <c r="L30" s="1069"/>
      <c r="M30" s="1069"/>
      <c r="N30" s="1069"/>
      <c r="O30" s="1069"/>
      <c r="P30" s="1070"/>
      <c r="Q30" s="1074">
        <v>122</v>
      </c>
      <c r="R30" s="1075"/>
      <c r="S30" s="1075"/>
      <c r="T30" s="1075"/>
      <c r="U30" s="1075"/>
      <c r="V30" s="1075">
        <v>121</v>
      </c>
      <c r="W30" s="1075"/>
      <c r="X30" s="1075"/>
      <c r="Y30" s="1075"/>
      <c r="Z30" s="1075"/>
      <c r="AA30" s="1075">
        <v>1</v>
      </c>
      <c r="AB30" s="1075"/>
      <c r="AC30" s="1075"/>
      <c r="AD30" s="1075"/>
      <c r="AE30" s="1076"/>
      <c r="AF30" s="1050">
        <v>1</v>
      </c>
      <c r="AG30" s="1051"/>
      <c r="AH30" s="1051"/>
      <c r="AI30" s="1051"/>
      <c r="AJ30" s="1052"/>
      <c r="AK30" s="1011">
        <v>46</v>
      </c>
      <c r="AL30" s="1002"/>
      <c r="AM30" s="1002"/>
      <c r="AN30" s="1002"/>
      <c r="AO30" s="1002"/>
      <c r="AP30" s="1002" t="s">
        <v>559</v>
      </c>
      <c r="AQ30" s="1002"/>
      <c r="AR30" s="1002"/>
      <c r="AS30" s="1002"/>
      <c r="AT30" s="1002"/>
      <c r="AU30" s="1002" t="s">
        <v>559</v>
      </c>
      <c r="AV30" s="1002"/>
      <c r="AW30" s="1002"/>
      <c r="AX30" s="1002"/>
      <c r="AY30" s="1002"/>
      <c r="AZ30" s="1073" t="s">
        <v>559</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397</v>
      </c>
      <c r="C31" s="1069"/>
      <c r="D31" s="1069"/>
      <c r="E31" s="1069"/>
      <c r="F31" s="1069"/>
      <c r="G31" s="1069"/>
      <c r="H31" s="1069"/>
      <c r="I31" s="1069"/>
      <c r="J31" s="1069"/>
      <c r="K31" s="1069"/>
      <c r="L31" s="1069"/>
      <c r="M31" s="1069"/>
      <c r="N31" s="1069"/>
      <c r="O31" s="1069"/>
      <c r="P31" s="1070"/>
      <c r="Q31" s="1074">
        <v>1665</v>
      </c>
      <c r="R31" s="1075"/>
      <c r="S31" s="1075"/>
      <c r="T31" s="1075"/>
      <c r="U31" s="1075"/>
      <c r="V31" s="1075">
        <v>1660</v>
      </c>
      <c r="W31" s="1075"/>
      <c r="X31" s="1075"/>
      <c r="Y31" s="1075"/>
      <c r="Z31" s="1075"/>
      <c r="AA31" s="1075">
        <v>5</v>
      </c>
      <c r="AB31" s="1075"/>
      <c r="AC31" s="1075"/>
      <c r="AD31" s="1075"/>
      <c r="AE31" s="1076"/>
      <c r="AF31" s="1050">
        <v>-72</v>
      </c>
      <c r="AG31" s="1051"/>
      <c r="AH31" s="1051"/>
      <c r="AI31" s="1051"/>
      <c r="AJ31" s="1052"/>
      <c r="AK31" s="1011">
        <v>486</v>
      </c>
      <c r="AL31" s="1002"/>
      <c r="AM31" s="1002"/>
      <c r="AN31" s="1002"/>
      <c r="AO31" s="1002"/>
      <c r="AP31" s="1002">
        <v>2619</v>
      </c>
      <c r="AQ31" s="1002"/>
      <c r="AR31" s="1002"/>
      <c r="AS31" s="1002"/>
      <c r="AT31" s="1002"/>
      <c r="AU31" s="1002">
        <v>1883</v>
      </c>
      <c r="AV31" s="1002"/>
      <c r="AW31" s="1002"/>
      <c r="AX31" s="1002"/>
      <c r="AY31" s="1002"/>
      <c r="AZ31" s="1073">
        <v>5.6</v>
      </c>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399</v>
      </c>
      <c r="C32" s="1069"/>
      <c r="D32" s="1069"/>
      <c r="E32" s="1069"/>
      <c r="F32" s="1069"/>
      <c r="G32" s="1069"/>
      <c r="H32" s="1069"/>
      <c r="I32" s="1069"/>
      <c r="J32" s="1069"/>
      <c r="K32" s="1069"/>
      <c r="L32" s="1069"/>
      <c r="M32" s="1069"/>
      <c r="N32" s="1069"/>
      <c r="O32" s="1069"/>
      <c r="P32" s="1070"/>
      <c r="Q32" s="1074">
        <v>38</v>
      </c>
      <c r="R32" s="1075"/>
      <c r="S32" s="1075"/>
      <c r="T32" s="1075"/>
      <c r="U32" s="1075"/>
      <c r="V32" s="1075">
        <v>36</v>
      </c>
      <c r="W32" s="1075"/>
      <c r="X32" s="1075"/>
      <c r="Y32" s="1075"/>
      <c r="Z32" s="1075"/>
      <c r="AA32" s="1075">
        <v>2</v>
      </c>
      <c r="AB32" s="1075"/>
      <c r="AC32" s="1075"/>
      <c r="AD32" s="1075"/>
      <c r="AE32" s="1076"/>
      <c r="AF32" s="1050">
        <v>2</v>
      </c>
      <c r="AG32" s="1051"/>
      <c r="AH32" s="1051"/>
      <c r="AI32" s="1051"/>
      <c r="AJ32" s="1052"/>
      <c r="AK32" s="1011">
        <v>15</v>
      </c>
      <c r="AL32" s="1002"/>
      <c r="AM32" s="1002"/>
      <c r="AN32" s="1002"/>
      <c r="AO32" s="1002"/>
      <c r="AP32" s="1002">
        <v>120</v>
      </c>
      <c r="AQ32" s="1002"/>
      <c r="AR32" s="1002"/>
      <c r="AS32" s="1002"/>
      <c r="AT32" s="1002"/>
      <c r="AU32" s="1002">
        <v>77</v>
      </c>
      <c r="AV32" s="1002"/>
      <c r="AW32" s="1002"/>
      <c r="AX32" s="1002"/>
      <c r="AY32" s="1002"/>
      <c r="AZ32" s="1073" t="s">
        <v>559</v>
      </c>
      <c r="BA32" s="1073"/>
      <c r="BB32" s="1073"/>
      <c r="BC32" s="1073"/>
      <c r="BD32" s="1073"/>
      <c r="BE32" s="1063" t="s">
        <v>400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401</v>
      </c>
      <c r="C33" s="1069"/>
      <c r="D33" s="1069"/>
      <c r="E33" s="1069"/>
      <c r="F33" s="1069"/>
      <c r="G33" s="1069"/>
      <c r="H33" s="1069"/>
      <c r="I33" s="1069"/>
      <c r="J33" s="1069"/>
      <c r="K33" s="1069"/>
      <c r="L33" s="1069"/>
      <c r="M33" s="1069"/>
      <c r="N33" s="1069"/>
      <c r="O33" s="1069"/>
      <c r="P33" s="1070"/>
      <c r="Q33" s="1074">
        <v>273</v>
      </c>
      <c r="R33" s="1075"/>
      <c r="S33" s="1075"/>
      <c r="T33" s="1075"/>
      <c r="U33" s="1075"/>
      <c r="V33" s="1075">
        <v>267</v>
      </c>
      <c r="W33" s="1075"/>
      <c r="X33" s="1075"/>
      <c r="Y33" s="1075"/>
      <c r="Z33" s="1075"/>
      <c r="AA33" s="1075">
        <v>6</v>
      </c>
      <c r="AB33" s="1075"/>
      <c r="AC33" s="1075"/>
      <c r="AD33" s="1075"/>
      <c r="AE33" s="1076"/>
      <c r="AF33" s="1050">
        <v>6</v>
      </c>
      <c r="AG33" s="1051"/>
      <c r="AH33" s="1051"/>
      <c r="AI33" s="1051"/>
      <c r="AJ33" s="1052"/>
      <c r="AK33" s="1011">
        <v>131</v>
      </c>
      <c r="AL33" s="1002"/>
      <c r="AM33" s="1002"/>
      <c r="AN33" s="1002"/>
      <c r="AO33" s="1002"/>
      <c r="AP33" s="1002">
        <v>2289</v>
      </c>
      <c r="AQ33" s="1002"/>
      <c r="AR33" s="1002"/>
      <c r="AS33" s="1002"/>
      <c r="AT33" s="1002"/>
      <c r="AU33" s="1002">
        <v>2257</v>
      </c>
      <c r="AV33" s="1002"/>
      <c r="AW33" s="1002"/>
      <c r="AX33" s="1002"/>
      <c r="AY33" s="1002"/>
      <c r="AZ33" s="1073" t="s">
        <v>559</v>
      </c>
      <c r="BA33" s="1073"/>
      <c r="BB33" s="1073"/>
      <c r="BC33" s="1073"/>
      <c r="BD33" s="1073"/>
      <c r="BE33" s="1063" t="s">
        <v>402</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137</v>
      </c>
      <c r="AG63" s="990"/>
      <c r="AH63" s="990"/>
      <c r="AI63" s="990"/>
      <c r="AJ63" s="1061"/>
      <c r="AK63" s="1062"/>
      <c r="AL63" s="994"/>
      <c r="AM63" s="994"/>
      <c r="AN63" s="994"/>
      <c r="AO63" s="994"/>
      <c r="AP63" s="990">
        <v>5028</v>
      </c>
      <c r="AQ63" s="990"/>
      <c r="AR63" s="990"/>
      <c r="AS63" s="990"/>
      <c r="AT63" s="990"/>
      <c r="AU63" s="990">
        <v>4217</v>
      </c>
      <c r="AV63" s="990"/>
      <c r="AW63" s="990"/>
      <c r="AX63" s="990"/>
      <c r="AY63" s="990"/>
      <c r="AZ63" s="1056"/>
      <c r="BA63" s="1056"/>
      <c r="BB63" s="1056"/>
      <c r="BC63" s="1056"/>
      <c r="BD63" s="1056"/>
      <c r="BE63" s="991"/>
      <c r="BF63" s="991"/>
      <c r="BG63" s="991"/>
      <c r="BH63" s="991"/>
      <c r="BI63" s="992"/>
      <c r="BJ63" s="1057" t="s">
        <v>121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406</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387</v>
      </c>
      <c r="W66" s="1033"/>
      <c r="X66" s="1033"/>
      <c r="Y66" s="1033"/>
      <c r="Z66" s="1034"/>
      <c r="AA66" s="1032" t="s">
        <v>407</v>
      </c>
      <c r="AB66" s="1033"/>
      <c r="AC66" s="1033"/>
      <c r="AD66" s="1033"/>
      <c r="AE66" s="1034"/>
      <c r="AF66" s="1038" t="s">
        <v>408</v>
      </c>
      <c r="AG66" s="1039"/>
      <c r="AH66" s="1039"/>
      <c r="AI66" s="1039"/>
      <c r="AJ66" s="1040"/>
      <c r="AK66" s="1032" t="s">
        <v>390</v>
      </c>
      <c r="AL66" s="1027"/>
      <c r="AM66" s="1027"/>
      <c r="AN66" s="1027"/>
      <c r="AO66" s="1028"/>
      <c r="AP66" s="1032" t="s">
        <v>409</v>
      </c>
      <c r="AQ66" s="1033"/>
      <c r="AR66" s="1033"/>
      <c r="AS66" s="1033"/>
      <c r="AT66" s="1034"/>
      <c r="AU66" s="1032" t="s">
        <v>410</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560</v>
      </c>
      <c r="C68" s="1017"/>
      <c r="D68" s="1017"/>
      <c r="E68" s="1017"/>
      <c r="F68" s="1017"/>
      <c r="G68" s="1017"/>
      <c r="H68" s="1017"/>
      <c r="I68" s="1017"/>
      <c r="J68" s="1017"/>
      <c r="K68" s="1017"/>
      <c r="L68" s="1017"/>
      <c r="M68" s="1017"/>
      <c r="N68" s="1017"/>
      <c r="O68" s="1017"/>
      <c r="P68" s="1018"/>
      <c r="Q68" s="1019">
        <v>8222</v>
      </c>
      <c r="R68" s="1013"/>
      <c r="S68" s="1013"/>
      <c r="T68" s="1013"/>
      <c r="U68" s="1013"/>
      <c r="V68" s="1013">
        <v>7894</v>
      </c>
      <c r="W68" s="1013"/>
      <c r="X68" s="1013"/>
      <c r="Y68" s="1013"/>
      <c r="Z68" s="1013"/>
      <c r="AA68" s="1013">
        <v>328</v>
      </c>
      <c r="AB68" s="1013"/>
      <c r="AC68" s="1013"/>
      <c r="AD68" s="1013"/>
      <c r="AE68" s="1013"/>
      <c r="AF68" s="1013">
        <v>252</v>
      </c>
      <c r="AG68" s="1013"/>
      <c r="AH68" s="1013"/>
      <c r="AI68" s="1013"/>
      <c r="AJ68" s="1013"/>
      <c r="AK68" s="1013">
        <v>352</v>
      </c>
      <c r="AL68" s="1013"/>
      <c r="AM68" s="1013"/>
      <c r="AN68" s="1013"/>
      <c r="AO68" s="1013"/>
      <c r="AP68" s="1013">
        <v>4858</v>
      </c>
      <c r="AQ68" s="1013"/>
      <c r="AR68" s="1013"/>
      <c r="AS68" s="1013"/>
      <c r="AT68" s="1013"/>
      <c r="AU68" s="1013">
        <v>110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561</v>
      </c>
      <c r="C69" s="1006"/>
      <c r="D69" s="1006"/>
      <c r="E69" s="1006"/>
      <c r="F69" s="1006"/>
      <c r="G69" s="1006"/>
      <c r="H69" s="1006"/>
      <c r="I69" s="1006"/>
      <c r="J69" s="1006"/>
      <c r="K69" s="1006"/>
      <c r="L69" s="1006"/>
      <c r="M69" s="1006"/>
      <c r="N69" s="1006"/>
      <c r="O69" s="1006"/>
      <c r="P69" s="1007"/>
      <c r="Q69" s="1008">
        <v>646</v>
      </c>
      <c r="R69" s="1002"/>
      <c r="S69" s="1002"/>
      <c r="T69" s="1002"/>
      <c r="U69" s="1002"/>
      <c r="V69" s="1002">
        <v>630</v>
      </c>
      <c r="W69" s="1002"/>
      <c r="X69" s="1002"/>
      <c r="Y69" s="1002"/>
      <c r="Z69" s="1002"/>
      <c r="AA69" s="1002">
        <v>16</v>
      </c>
      <c r="AB69" s="1002"/>
      <c r="AC69" s="1002"/>
      <c r="AD69" s="1002"/>
      <c r="AE69" s="1002"/>
      <c r="AF69" s="1002">
        <v>16</v>
      </c>
      <c r="AG69" s="1002"/>
      <c r="AH69" s="1002"/>
      <c r="AI69" s="1002"/>
      <c r="AJ69" s="1002"/>
      <c r="AK69" s="1002" t="s">
        <v>570</v>
      </c>
      <c r="AL69" s="1002"/>
      <c r="AM69" s="1002"/>
      <c r="AN69" s="1002"/>
      <c r="AO69" s="1002"/>
      <c r="AP69" s="1002">
        <v>138</v>
      </c>
      <c r="AQ69" s="1002"/>
      <c r="AR69" s="1002"/>
      <c r="AS69" s="1002"/>
      <c r="AT69" s="1002"/>
      <c r="AU69" s="1002">
        <v>49</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562</v>
      </c>
      <c r="C70" s="1006"/>
      <c r="D70" s="1006"/>
      <c r="E70" s="1006"/>
      <c r="F70" s="1006"/>
      <c r="G70" s="1006"/>
      <c r="H70" s="1006"/>
      <c r="I70" s="1006"/>
      <c r="J70" s="1006"/>
      <c r="K70" s="1006"/>
      <c r="L70" s="1006"/>
      <c r="M70" s="1006"/>
      <c r="N70" s="1006"/>
      <c r="O70" s="1006"/>
      <c r="P70" s="1007"/>
      <c r="Q70" s="1008">
        <v>8623</v>
      </c>
      <c r="R70" s="1002"/>
      <c r="S70" s="1002"/>
      <c r="T70" s="1002"/>
      <c r="U70" s="1002"/>
      <c r="V70" s="1002">
        <v>7287</v>
      </c>
      <c r="W70" s="1002"/>
      <c r="X70" s="1002"/>
      <c r="Y70" s="1002"/>
      <c r="Z70" s="1002"/>
      <c r="AA70" s="1002">
        <v>1336</v>
      </c>
      <c r="AB70" s="1002"/>
      <c r="AC70" s="1002"/>
      <c r="AD70" s="1002"/>
      <c r="AE70" s="1002"/>
      <c r="AF70" s="1002">
        <v>5558</v>
      </c>
      <c r="AG70" s="1002"/>
      <c r="AH70" s="1002"/>
      <c r="AI70" s="1002"/>
      <c r="AJ70" s="1002"/>
      <c r="AK70" s="1002">
        <v>149</v>
      </c>
      <c r="AL70" s="1002"/>
      <c r="AM70" s="1002"/>
      <c r="AN70" s="1002"/>
      <c r="AO70" s="1002"/>
      <c r="AP70" s="1002">
        <v>11882</v>
      </c>
      <c r="AQ70" s="1002"/>
      <c r="AR70" s="1002"/>
      <c r="AS70" s="1002"/>
      <c r="AT70" s="1002"/>
      <c r="AU70" s="1002">
        <v>1</v>
      </c>
      <c r="AV70" s="1002"/>
      <c r="AW70" s="1002"/>
      <c r="AX70" s="1002"/>
      <c r="AY70" s="1002"/>
      <c r="AZ70" s="1003" t="s">
        <v>571</v>
      </c>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563</v>
      </c>
      <c r="C71" s="1006"/>
      <c r="D71" s="1006"/>
      <c r="E71" s="1006"/>
      <c r="F71" s="1006"/>
      <c r="G71" s="1006"/>
      <c r="H71" s="1006"/>
      <c r="I71" s="1006"/>
      <c r="J71" s="1006"/>
      <c r="K71" s="1006"/>
      <c r="L71" s="1006"/>
      <c r="M71" s="1006"/>
      <c r="N71" s="1006"/>
      <c r="O71" s="1006"/>
      <c r="P71" s="1007"/>
      <c r="Q71" s="1008">
        <v>21</v>
      </c>
      <c r="R71" s="1002"/>
      <c r="S71" s="1002"/>
      <c r="T71" s="1002"/>
      <c r="U71" s="1002"/>
      <c r="V71" s="1002">
        <v>6</v>
      </c>
      <c r="W71" s="1002"/>
      <c r="X71" s="1002"/>
      <c r="Y71" s="1002"/>
      <c r="Z71" s="1002"/>
      <c r="AA71" s="1002">
        <v>15</v>
      </c>
      <c r="AB71" s="1002"/>
      <c r="AC71" s="1002"/>
      <c r="AD71" s="1002"/>
      <c r="AE71" s="1002"/>
      <c r="AF71" s="1002">
        <v>15</v>
      </c>
      <c r="AG71" s="1002"/>
      <c r="AH71" s="1002"/>
      <c r="AI71" s="1002"/>
      <c r="AJ71" s="1002"/>
      <c r="AK71" s="1002" t="s">
        <v>570</v>
      </c>
      <c r="AL71" s="1002"/>
      <c r="AM71" s="1002"/>
      <c r="AN71" s="1002"/>
      <c r="AO71" s="1002"/>
      <c r="AP71" s="1002" t="s">
        <v>559</v>
      </c>
      <c r="AQ71" s="1002"/>
      <c r="AR71" s="1002"/>
      <c r="AS71" s="1002"/>
      <c r="AT71" s="1002"/>
      <c r="AU71" s="1002" t="s">
        <v>559</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564</v>
      </c>
      <c r="C72" s="1006"/>
      <c r="D72" s="1006"/>
      <c r="E72" s="1006"/>
      <c r="F72" s="1006"/>
      <c r="G72" s="1006"/>
      <c r="H72" s="1006"/>
      <c r="I72" s="1006"/>
      <c r="J72" s="1006"/>
      <c r="K72" s="1006"/>
      <c r="L72" s="1006"/>
      <c r="M72" s="1006"/>
      <c r="N72" s="1006"/>
      <c r="O72" s="1006"/>
      <c r="P72" s="1007"/>
      <c r="Q72" s="1008">
        <v>387</v>
      </c>
      <c r="R72" s="1002"/>
      <c r="S72" s="1002"/>
      <c r="T72" s="1002"/>
      <c r="U72" s="1002"/>
      <c r="V72" s="1002">
        <v>344</v>
      </c>
      <c r="W72" s="1002"/>
      <c r="X72" s="1002"/>
      <c r="Y72" s="1002"/>
      <c r="Z72" s="1002"/>
      <c r="AA72" s="1002">
        <v>43</v>
      </c>
      <c r="AB72" s="1002"/>
      <c r="AC72" s="1002"/>
      <c r="AD72" s="1002"/>
      <c r="AE72" s="1002"/>
      <c r="AF72" s="1002">
        <v>43</v>
      </c>
      <c r="AG72" s="1002"/>
      <c r="AH72" s="1002"/>
      <c r="AI72" s="1002"/>
      <c r="AJ72" s="1002"/>
      <c r="AK72" s="1002">
        <v>62</v>
      </c>
      <c r="AL72" s="1002"/>
      <c r="AM72" s="1002"/>
      <c r="AN72" s="1002"/>
      <c r="AO72" s="1002"/>
      <c r="AP72" s="1002" t="s">
        <v>559</v>
      </c>
      <c r="AQ72" s="1002"/>
      <c r="AR72" s="1002"/>
      <c r="AS72" s="1002"/>
      <c r="AT72" s="1002"/>
      <c r="AU72" s="1002" t="s">
        <v>559</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565</v>
      </c>
      <c r="C73" s="1006"/>
      <c r="D73" s="1006"/>
      <c r="E73" s="1006"/>
      <c r="F73" s="1006"/>
      <c r="G73" s="1006"/>
      <c r="H73" s="1006"/>
      <c r="I73" s="1006"/>
      <c r="J73" s="1006"/>
      <c r="K73" s="1006"/>
      <c r="L73" s="1006"/>
      <c r="M73" s="1006"/>
      <c r="N73" s="1006"/>
      <c r="O73" s="1006"/>
      <c r="P73" s="1007"/>
      <c r="Q73" s="1008">
        <v>887</v>
      </c>
      <c r="R73" s="1002"/>
      <c r="S73" s="1002"/>
      <c r="T73" s="1002"/>
      <c r="U73" s="1002"/>
      <c r="V73" s="1002">
        <v>861</v>
      </c>
      <c r="W73" s="1002"/>
      <c r="X73" s="1002"/>
      <c r="Y73" s="1002"/>
      <c r="Z73" s="1002"/>
      <c r="AA73" s="1002">
        <v>26</v>
      </c>
      <c r="AB73" s="1002"/>
      <c r="AC73" s="1002"/>
      <c r="AD73" s="1002"/>
      <c r="AE73" s="1002"/>
      <c r="AF73" s="1002">
        <v>26</v>
      </c>
      <c r="AG73" s="1002"/>
      <c r="AH73" s="1002"/>
      <c r="AI73" s="1002"/>
      <c r="AJ73" s="1002"/>
      <c r="AK73" s="1002">
        <v>20</v>
      </c>
      <c r="AL73" s="1002"/>
      <c r="AM73" s="1002"/>
      <c r="AN73" s="1002"/>
      <c r="AO73" s="1002"/>
      <c r="AP73" s="1002" t="s">
        <v>559</v>
      </c>
      <c r="AQ73" s="1002"/>
      <c r="AR73" s="1002"/>
      <c r="AS73" s="1002"/>
      <c r="AT73" s="1002"/>
      <c r="AU73" s="1002" t="s">
        <v>559</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568</v>
      </c>
      <c r="C74" s="1006"/>
      <c r="D74" s="1006"/>
      <c r="E74" s="1006"/>
      <c r="F74" s="1006"/>
      <c r="G74" s="1006"/>
      <c r="H74" s="1006"/>
      <c r="I74" s="1006"/>
      <c r="J74" s="1006"/>
      <c r="K74" s="1006"/>
      <c r="L74" s="1006"/>
      <c r="M74" s="1006"/>
      <c r="N74" s="1006"/>
      <c r="O74" s="1006"/>
      <c r="P74" s="1007"/>
      <c r="Q74" s="1008">
        <v>506</v>
      </c>
      <c r="R74" s="1002"/>
      <c r="S74" s="1002"/>
      <c r="T74" s="1002"/>
      <c r="U74" s="1002"/>
      <c r="V74" s="1002">
        <v>480</v>
      </c>
      <c r="W74" s="1002"/>
      <c r="X74" s="1002"/>
      <c r="Y74" s="1002"/>
      <c r="Z74" s="1002"/>
      <c r="AA74" s="1002">
        <v>26</v>
      </c>
      <c r="AB74" s="1002"/>
      <c r="AC74" s="1002"/>
      <c r="AD74" s="1002"/>
      <c r="AE74" s="1002"/>
      <c r="AF74" s="1002">
        <v>26</v>
      </c>
      <c r="AG74" s="1002"/>
      <c r="AH74" s="1002"/>
      <c r="AI74" s="1002"/>
      <c r="AJ74" s="1002"/>
      <c r="AK74" s="1002">
        <v>20</v>
      </c>
      <c r="AL74" s="1002"/>
      <c r="AM74" s="1002"/>
      <c r="AN74" s="1002"/>
      <c r="AO74" s="1002"/>
      <c r="AP74" s="1002" t="s">
        <v>559</v>
      </c>
      <c r="AQ74" s="1002"/>
      <c r="AR74" s="1002"/>
      <c r="AS74" s="1002"/>
      <c r="AT74" s="1002"/>
      <c r="AU74" s="1002" t="s">
        <v>559</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569</v>
      </c>
      <c r="C75" s="1006"/>
      <c r="D75" s="1006"/>
      <c r="E75" s="1006"/>
      <c r="F75" s="1006"/>
      <c r="G75" s="1006"/>
      <c r="H75" s="1006"/>
      <c r="I75" s="1006"/>
      <c r="J75" s="1006"/>
      <c r="K75" s="1006"/>
      <c r="L75" s="1006"/>
      <c r="M75" s="1006"/>
      <c r="N75" s="1006"/>
      <c r="O75" s="1006"/>
      <c r="P75" s="1007"/>
      <c r="Q75" s="1009">
        <v>166934</v>
      </c>
      <c r="R75" s="1010"/>
      <c r="S75" s="1010"/>
      <c r="T75" s="1010"/>
      <c r="U75" s="1011"/>
      <c r="V75" s="1012">
        <v>162366</v>
      </c>
      <c r="W75" s="1010"/>
      <c r="X75" s="1010"/>
      <c r="Y75" s="1010"/>
      <c r="Z75" s="1011"/>
      <c r="AA75" s="1012">
        <v>4567</v>
      </c>
      <c r="AB75" s="1010"/>
      <c r="AC75" s="1010"/>
      <c r="AD75" s="1010"/>
      <c r="AE75" s="1011"/>
      <c r="AF75" s="1012">
        <v>4564</v>
      </c>
      <c r="AG75" s="1010"/>
      <c r="AH75" s="1010"/>
      <c r="AI75" s="1010"/>
      <c r="AJ75" s="1011"/>
      <c r="AK75" s="1012">
        <v>2257</v>
      </c>
      <c r="AL75" s="1010"/>
      <c r="AM75" s="1010"/>
      <c r="AN75" s="1010"/>
      <c r="AO75" s="1011"/>
      <c r="AP75" s="1012" t="s">
        <v>559</v>
      </c>
      <c r="AQ75" s="1010"/>
      <c r="AR75" s="1010"/>
      <c r="AS75" s="1010"/>
      <c r="AT75" s="1011"/>
      <c r="AU75" s="1012" t="s">
        <v>559</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566</v>
      </c>
      <c r="C76" s="1006"/>
      <c r="D76" s="1006"/>
      <c r="E76" s="1006"/>
      <c r="F76" s="1006"/>
      <c r="G76" s="1006"/>
      <c r="H76" s="1006"/>
      <c r="I76" s="1006"/>
      <c r="J76" s="1006"/>
      <c r="K76" s="1006"/>
      <c r="L76" s="1006"/>
      <c r="M76" s="1006"/>
      <c r="N76" s="1006"/>
      <c r="O76" s="1006"/>
      <c r="P76" s="1007"/>
      <c r="Q76" s="1009">
        <v>176</v>
      </c>
      <c r="R76" s="1010"/>
      <c r="S76" s="1010"/>
      <c r="T76" s="1010"/>
      <c r="U76" s="1011"/>
      <c r="V76" s="1012">
        <v>173</v>
      </c>
      <c r="W76" s="1010"/>
      <c r="X76" s="1010"/>
      <c r="Y76" s="1010"/>
      <c r="Z76" s="1011"/>
      <c r="AA76" s="1012">
        <v>3</v>
      </c>
      <c r="AB76" s="1010"/>
      <c r="AC76" s="1010"/>
      <c r="AD76" s="1010"/>
      <c r="AE76" s="1011"/>
      <c r="AF76" s="1012">
        <v>3</v>
      </c>
      <c r="AG76" s="1010"/>
      <c r="AH76" s="1010"/>
      <c r="AI76" s="1010"/>
      <c r="AJ76" s="1011"/>
      <c r="AK76" s="1012">
        <v>7</v>
      </c>
      <c r="AL76" s="1010"/>
      <c r="AM76" s="1010"/>
      <c r="AN76" s="1010"/>
      <c r="AO76" s="1011"/>
      <c r="AP76" s="1012" t="s">
        <v>559</v>
      </c>
      <c r="AQ76" s="1010"/>
      <c r="AR76" s="1010"/>
      <c r="AS76" s="1010"/>
      <c r="AT76" s="1011"/>
      <c r="AU76" s="1012" t="s">
        <v>559</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567</v>
      </c>
      <c r="C77" s="1006"/>
      <c r="D77" s="1006"/>
      <c r="E77" s="1006"/>
      <c r="F77" s="1006"/>
      <c r="G77" s="1006"/>
      <c r="H77" s="1006"/>
      <c r="I77" s="1006"/>
      <c r="J77" s="1006"/>
      <c r="K77" s="1006"/>
      <c r="L77" s="1006"/>
      <c r="M77" s="1006"/>
      <c r="N77" s="1006"/>
      <c r="O77" s="1006"/>
      <c r="P77" s="1007"/>
      <c r="Q77" s="1009">
        <v>12076</v>
      </c>
      <c r="R77" s="1010"/>
      <c r="S77" s="1010"/>
      <c r="T77" s="1010"/>
      <c r="U77" s="1011"/>
      <c r="V77" s="1012">
        <v>9088</v>
      </c>
      <c r="W77" s="1010"/>
      <c r="X77" s="1010"/>
      <c r="Y77" s="1010"/>
      <c r="Z77" s="1011"/>
      <c r="AA77" s="1012">
        <v>2988</v>
      </c>
      <c r="AB77" s="1010"/>
      <c r="AC77" s="1010"/>
      <c r="AD77" s="1010"/>
      <c r="AE77" s="1011"/>
      <c r="AF77" s="1012">
        <v>2988</v>
      </c>
      <c r="AG77" s="1010"/>
      <c r="AH77" s="1010"/>
      <c r="AI77" s="1010"/>
      <c r="AJ77" s="1011"/>
      <c r="AK77" s="1012" t="s">
        <v>570</v>
      </c>
      <c r="AL77" s="1010"/>
      <c r="AM77" s="1010"/>
      <c r="AN77" s="1010"/>
      <c r="AO77" s="1011"/>
      <c r="AP77" s="1012" t="s">
        <v>559</v>
      </c>
      <c r="AQ77" s="1010"/>
      <c r="AR77" s="1010"/>
      <c r="AS77" s="1010"/>
      <c r="AT77" s="1011"/>
      <c r="AU77" s="1012" t="s">
        <v>559</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13492</v>
      </c>
      <c r="AG88" s="990"/>
      <c r="AH88" s="990"/>
      <c r="AI88" s="990"/>
      <c r="AJ88" s="990"/>
      <c r="AK88" s="994"/>
      <c r="AL88" s="994"/>
      <c r="AM88" s="994"/>
      <c r="AN88" s="994"/>
      <c r="AO88" s="994"/>
      <c r="AP88" s="990">
        <v>16878</v>
      </c>
      <c r="AQ88" s="990"/>
      <c r="AR88" s="990"/>
      <c r="AS88" s="990"/>
      <c r="AT88" s="990"/>
      <c r="AU88" s="990">
        <v>160</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301</v>
      </c>
      <c r="AG109" s="925"/>
      <c r="AH109" s="925"/>
      <c r="AI109" s="925"/>
      <c r="AJ109" s="926"/>
      <c r="AK109" s="927" t="s">
        <v>300</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301</v>
      </c>
      <c r="BW109" s="925"/>
      <c r="BX109" s="925"/>
      <c r="BY109" s="925"/>
      <c r="BZ109" s="926"/>
      <c r="CA109" s="927" t="s">
        <v>300</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301</v>
      </c>
      <c r="DM109" s="925"/>
      <c r="DN109" s="925"/>
      <c r="DO109" s="925"/>
      <c r="DP109" s="926"/>
      <c r="DQ109" s="927" t="s">
        <v>300</v>
      </c>
      <c r="DR109" s="925"/>
      <c r="DS109" s="925"/>
      <c r="DT109" s="925"/>
      <c r="DU109" s="926"/>
      <c r="DV109" s="927" t="s">
        <v>421</v>
      </c>
      <c r="DW109" s="925"/>
      <c r="DX109" s="925"/>
      <c r="DY109" s="925"/>
      <c r="DZ109" s="956"/>
    </row>
    <row r="110" spans="1:131" s="226" customFormat="1" ht="26.25" customHeight="1">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637176</v>
      </c>
      <c r="AB110" s="918"/>
      <c r="AC110" s="918"/>
      <c r="AD110" s="918"/>
      <c r="AE110" s="919"/>
      <c r="AF110" s="920">
        <v>600864</v>
      </c>
      <c r="AG110" s="918"/>
      <c r="AH110" s="918"/>
      <c r="AI110" s="918"/>
      <c r="AJ110" s="919"/>
      <c r="AK110" s="920">
        <v>654207</v>
      </c>
      <c r="AL110" s="918"/>
      <c r="AM110" s="918"/>
      <c r="AN110" s="918"/>
      <c r="AO110" s="919"/>
      <c r="AP110" s="921">
        <v>20.2</v>
      </c>
      <c r="AQ110" s="922"/>
      <c r="AR110" s="922"/>
      <c r="AS110" s="922"/>
      <c r="AT110" s="923"/>
      <c r="AU110" s="957" t="s">
        <v>66</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7338313</v>
      </c>
      <c r="BR110" s="865"/>
      <c r="BS110" s="865"/>
      <c r="BT110" s="865"/>
      <c r="BU110" s="865"/>
      <c r="BV110" s="865">
        <v>7193306</v>
      </c>
      <c r="BW110" s="865"/>
      <c r="BX110" s="865"/>
      <c r="BY110" s="865"/>
      <c r="BZ110" s="865"/>
      <c r="CA110" s="865">
        <v>7003873</v>
      </c>
      <c r="CB110" s="865"/>
      <c r="CC110" s="865"/>
      <c r="CD110" s="865"/>
      <c r="CE110" s="865"/>
      <c r="CF110" s="889">
        <v>216.7</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427</v>
      </c>
      <c r="DH110" s="865"/>
      <c r="DI110" s="865"/>
      <c r="DJ110" s="865"/>
      <c r="DK110" s="865"/>
      <c r="DL110" s="865" t="s">
        <v>121</v>
      </c>
      <c r="DM110" s="865"/>
      <c r="DN110" s="865"/>
      <c r="DO110" s="865"/>
      <c r="DP110" s="865"/>
      <c r="DQ110" s="865" t="s">
        <v>427</v>
      </c>
      <c r="DR110" s="865"/>
      <c r="DS110" s="865"/>
      <c r="DT110" s="865"/>
      <c r="DU110" s="865"/>
      <c r="DV110" s="866" t="s">
        <v>121</v>
      </c>
      <c r="DW110" s="866"/>
      <c r="DX110" s="866"/>
      <c r="DY110" s="866"/>
      <c r="DZ110" s="867"/>
    </row>
    <row r="111" spans="1:131" s="226" customFormat="1" ht="26.25" customHeight="1">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121</v>
      </c>
      <c r="AB111" s="946"/>
      <c r="AC111" s="946"/>
      <c r="AD111" s="946"/>
      <c r="AE111" s="947"/>
      <c r="AF111" s="948" t="s">
        <v>121</v>
      </c>
      <c r="AG111" s="946"/>
      <c r="AH111" s="946"/>
      <c r="AI111" s="946"/>
      <c r="AJ111" s="947"/>
      <c r="AK111" s="948" t="s">
        <v>121</v>
      </c>
      <c r="AL111" s="946"/>
      <c r="AM111" s="946"/>
      <c r="AN111" s="946"/>
      <c r="AO111" s="947"/>
      <c r="AP111" s="949" t="s">
        <v>121</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t="s">
        <v>121</v>
      </c>
      <c r="BR111" s="837"/>
      <c r="BS111" s="837"/>
      <c r="BT111" s="837"/>
      <c r="BU111" s="837"/>
      <c r="BV111" s="837">
        <v>101917</v>
      </c>
      <c r="BW111" s="837"/>
      <c r="BX111" s="837"/>
      <c r="BY111" s="837"/>
      <c r="BZ111" s="837"/>
      <c r="CA111" s="837">
        <v>91726</v>
      </c>
      <c r="CB111" s="837"/>
      <c r="CC111" s="837"/>
      <c r="CD111" s="837"/>
      <c r="CE111" s="837"/>
      <c r="CF111" s="898">
        <v>2.8</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121</v>
      </c>
      <c r="DH111" s="837"/>
      <c r="DI111" s="837"/>
      <c r="DJ111" s="837"/>
      <c r="DK111" s="837"/>
      <c r="DL111" s="837" t="s">
        <v>121</v>
      </c>
      <c r="DM111" s="837"/>
      <c r="DN111" s="837"/>
      <c r="DO111" s="837"/>
      <c r="DP111" s="837"/>
      <c r="DQ111" s="837" t="s">
        <v>121</v>
      </c>
      <c r="DR111" s="837"/>
      <c r="DS111" s="837"/>
      <c r="DT111" s="837"/>
      <c r="DU111" s="837"/>
      <c r="DV111" s="814" t="s">
        <v>121</v>
      </c>
      <c r="DW111" s="814"/>
      <c r="DX111" s="814"/>
      <c r="DY111" s="814"/>
      <c r="DZ111" s="815"/>
    </row>
    <row r="112" spans="1:131" s="226"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121</v>
      </c>
      <c r="AB112" s="800"/>
      <c r="AC112" s="800"/>
      <c r="AD112" s="800"/>
      <c r="AE112" s="801"/>
      <c r="AF112" s="802" t="s">
        <v>121</v>
      </c>
      <c r="AG112" s="800"/>
      <c r="AH112" s="800"/>
      <c r="AI112" s="800"/>
      <c r="AJ112" s="801"/>
      <c r="AK112" s="802" t="s">
        <v>427</v>
      </c>
      <c r="AL112" s="800"/>
      <c r="AM112" s="800"/>
      <c r="AN112" s="800"/>
      <c r="AO112" s="801"/>
      <c r="AP112" s="847" t="s">
        <v>121</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4451197</v>
      </c>
      <c r="BR112" s="837"/>
      <c r="BS112" s="837"/>
      <c r="BT112" s="837"/>
      <c r="BU112" s="837"/>
      <c r="BV112" s="837">
        <v>4322941</v>
      </c>
      <c r="BW112" s="837"/>
      <c r="BX112" s="837"/>
      <c r="BY112" s="837"/>
      <c r="BZ112" s="837"/>
      <c r="CA112" s="837">
        <v>4216803</v>
      </c>
      <c r="CB112" s="837"/>
      <c r="CC112" s="837"/>
      <c r="CD112" s="837"/>
      <c r="CE112" s="837"/>
      <c r="CF112" s="898">
        <v>130.4</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121</v>
      </c>
      <c r="DH112" s="837"/>
      <c r="DI112" s="837"/>
      <c r="DJ112" s="837"/>
      <c r="DK112" s="837"/>
      <c r="DL112" s="837" t="s">
        <v>121</v>
      </c>
      <c r="DM112" s="837"/>
      <c r="DN112" s="837"/>
      <c r="DO112" s="837"/>
      <c r="DP112" s="837"/>
      <c r="DQ112" s="837" t="s">
        <v>121</v>
      </c>
      <c r="DR112" s="837"/>
      <c r="DS112" s="837"/>
      <c r="DT112" s="837"/>
      <c r="DU112" s="837"/>
      <c r="DV112" s="814" t="s">
        <v>427</v>
      </c>
      <c r="DW112" s="814"/>
      <c r="DX112" s="814"/>
      <c r="DY112" s="814"/>
      <c r="DZ112" s="815"/>
    </row>
    <row r="113" spans="1:130" s="226" customFormat="1" ht="26.25" customHeight="1">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396383</v>
      </c>
      <c r="AB113" s="946"/>
      <c r="AC113" s="946"/>
      <c r="AD113" s="946"/>
      <c r="AE113" s="947"/>
      <c r="AF113" s="948">
        <v>261291</v>
      </c>
      <c r="AG113" s="946"/>
      <c r="AH113" s="946"/>
      <c r="AI113" s="946"/>
      <c r="AJ113" s="947"/>
      <c r="AK113" s="948">
        <v>270389</v>
      </c>
      <c r="AL113" s="946"/>
      <c r="AM113" s="946"/>
      <c r="AN113" s="946"/>
      <c r="AO113" s="947"/>
      <c r="AP113" s="949">
        <v>8.4</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219839</v>
      </c>
      <c r="BR113" s="837"/>
      <c r="BS113" s="837"/>
      <c r="BT113" s="837"/>
      <c r="BU113" s="837"/>
      <c r="BV113" s="837">
        <v>192476</v>
      </c>
      <c r="BW113" s="837"/>
      <c r="BX113" s="837"/>
      <c r="BY113" s="837"/>
      <c r="BZ113" s="837"/>
      <c r="CA113" s="837">
        <v>160068</v>
      </c>
      <c r="CB113" s="837"/>
      <c r="CC113" s="837"/>
      <c r="CD113" s="837"/>
      <c r="CE113" s="837"/>
      <c r="CF113" s="898">
        <v>5</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121</v>
      </c>
      <c r="DH113" s="800"/>
      <c r="DI113" s="800"/>
      <c r="DJ113" s="800"/>
      <c r="DK113" s="801"/>
      <c r="DL113" s="802" t="s">
        <v>121</v>
      </c>
      <c r="DM113" s="800"/>
      <c r="DN113" s="800"/>
      <c r="DO113" s="800"/>
      <c r="DP113" s="801"/>
      <c r="DQ113" s="802" t="s">
        <v>121</v>
      </c>
      <c r="DR113" s="800"/>
      <c r="DS113" s="800"/>
      <c r="DT113" s="800"/>
      <c r="DU113" s="801"/>
      <c r="DV113" s="847" t="s">
        <v>427</v>
      </c>
      <c r="DW113" s="848"/>
      <c r="DX113" s="848"/>
      <c r="DY113" s="848"/>
      <c r="DZ113" s="849"/>
    </row>
    <row r="114" spans="1:130" s="226" customFormat="1" ht="26.25" customHeight="1">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39207</v>
      </c>
      <c r="AB114" s="800"/>
      <c r="AC114" s="800"/>
      <c r="AD114" s="800"/>
      <c r="AE114" s="801"/>
      <c r="AF114" s="802">
        <v>40379</v>
      </c>
      <c r="AG114" s="800"/>
      <c r="AH114" s="800"/>
      <c r="AI114" s="800"/>
      <c r="AJ114" s="801"/>
      <c r="AK114" s="802">
        <v>39469</v>
      </c>
      <c r="AL114" s="800"/>
      <c r="AM114" s="800"/>
      <c r="AN114" s="800"/>
      <c r="AO114" s="801"/>
      <c r="AP114" s="847">
        <v>1.2</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629895</v>
      </c>
      <c r="BR114" s="837"/>
      <c r="BS114" s="837"/>
      <c r="BT114" s="837"/>
      <c r="BU114" s="837"/>
      <c r="BV114" s="837">
        <v>578545</v>
      </c>
      <c r="BW114" s="837"/>
      <c r="BX114" s="837"/>
      <c r="BY114" s="837"/>
      <c r="BZ114" s="837"/>
      <c r="CA114" s="837">
        <v>548254</v>
      </c>
      <c r="CB114" s="837"/>
      <c r="CC114" s="837"/>
      <c r="CD114" s="837"/>
      <c r="CE114" s="837"/>
      <c r="CF114" s="898">
        <v>17</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427</v>
      </c>
      <c r="DH114" s="800"/>
      <c r="DI114" s="800"/>
      <c r="DJ114" s="800"/>
      <c r="DK114" s="801"/>
      <c r="DL114" s="802" t="s">
        <v>121</v>
      </c>
      <c r="DM114" s="800"/>
      <c r="DN114" s="800"/>
      <c r="DO114" s="800"/>
      <c r="DP114" s="801"/>
      <c r="DQ114" s="802" t="s">
        <v>121</v>
      </c>
      <c r="DR114" s="800"/>
      <c r="DS114" s="800"/>
      <c r="DT114" s="800"/>
      <c r="DU114" s="801"/>
      <c r="DV114" s="847" t="s">
        <v>121</v>
      </c>
      <c r="DW114" s="848"/>
      <c r="DX114" s="848"/>
      <c r="DY114" s="848"/>
      <c r="DZ114" s="849"/>
    </row>
    <row r="115" spans="1:130" s="226" customFormat="1" ht="26.25" customHeight="1">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87</v>
      </c>
      <c r="AB115" s="946"/>
      <c r="AC115" s="946"/>
      <c r="AD115" s="946"/>
      <c r="AE115" s="947"/>
      <c r="AF115" s="948">
        <v>67</v>
      </c>
      <c r="AG115" s="946"/>
      <c r="AH115" s="946"/>
      <c r="AI115" s="946"/>
      <c r="AJ115" s="947"/>
      <c r="AK115" s="948">
        <v>10243</v>
      </c>
      <c r="AL115" s="946"/>
      <c r="AM115" s="946"/>
      <c r="AN115" s="946"/>
      <c r="AO115" s="947"/>
      <c r="AP115" s="949">
        <v>0.3</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t="s">
        <v>427</v>
      </c>
      <c r="BR115" s="837"/>
      <c r="BS115" s="837"/>
      <c r="BT115" s="837"/>
      <c r="BU115" s="837"/>
      <c r="BV115" s="837" t="s">
        <v>121</v>
      </c>
      <c r="BW115" s="837"/>
      <c r="BX115" s="837"/>
      <c r="BY115" s="837"/>
      <c r="BZ115" s="837"/>
      <c r="CA115" s="837" t="s">
        <v>121</v>
      </c>
      <c r="CB115" s="837"/>
      <c r="CC115" s="837"/>
      <c r="CD115" s="837"/>
      <c r="CE115" s="837"/>
      <c r="CF115" s="898" t="s">
        <v>121</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427</v>
      </c>
      <c r="DH115" s="800"/>
      <c r="DI115" s="800"/>
      <c r="DJ115" s="800"/>
      <c r="DK115" s="801"/>
      <c r="DL115" s="802" t="s">
        <v>121</v>
      </c>
      <c r="DM115" s="800"/>
      <c r="DN115" s="800"/>
      <c r="DO115" s="800"/>
      <c r="DP115" s="801"/>
      <c r="DQ115" s="802" t="s">
        <v>121</v>
      </c>
      <c r="DR115" s="800"/>
      <c r="DS115" s="800"/>
      <c r="DT115" s="800"/>
      <c r="DU115" s="801"/>
      <c r="DV115" s="847" t="s">
        <v>121</v>
      </c>
      <c r="DW115" s="848"/>
      <c r="DX115" s="848"/>
      <c r="DY115" s="848"/>
      <c r="DZ115" s="849"/>
    </row>
    <row r="116" spans="1:130" s="226" customFormat="1" ht="26.25" customHeight="1">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121</v>
      </c>
      <c r="AB116" s="800"/>
      <c r="AC116" s="800"/>
      <c r="AD116" s="800"/>
      <c r="AE116" s="801"/>
      <c r="AF116" s="802" t="s">
        <v>121</v>
      </c>
      <c r="AG116" s="800"/>
      <c r="AH116" s="800"/>
      <c r="AI116" s="800"/>
      <c r="AJ116" s="801"/>
      <c r="AK116" s="802" t="s">
        <v>121</v>
      </c>
      <c r="AL116" s="800"/>
      <c r="AM116" s="800"/>
      <c r="AN116" s="800"/>
      <c r="AO116" s="801"/>
      <c r="AP116" s="847" t="s">
        <v>121</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121</v>
      </c>
      <c r="BR116" s="837"/>
      <c r="BS116" s="837"/>
      <c r="BT116" s="837"/>
      <c r="BU116" s="837"/>
      <c r="BV116" s="837" t="s">
        <v>427</v>
      </c>
      <c r="BW116" s="837"/>
      <c r="BX116" s="837"/>
      <c r="BY116" s="837"/>
      <c r="BZ116" s="837"/>
      <c r="CA116" s="837" t="s">
        <v>121</v>
      </c>
      <c r="CB116" s="837"/>
      <c r="CC116" s="837"/>
      <c r="CD116" s="837"/>
      <c r="CE116" s="837"/>
      <c r="CF116" s="898" t="s">
        <v>121</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121</v>
      </c>
      <c r="DH116" s="800"/>
      <c r="DI116" s="800"/>
      <c r="DJ116" s="800"/>
      <c r="DK116" s="801"/>
      <c r="DL116" s="802" t="s">
        <v>121</v>
      </c>
      <c r="DM116" s="800"/>
      <c r="DN116" s="800"/>
      <c r="DO116" s="800"/>
      <c r="DP116" s="801"/>
      <c r="DQ116" s="802" t="s">
        <v>121</v>
      </c>
      <c r="DR116" s="800"/>
      <c r="DS116" s="800"/>
      <c r="DT116" s="800"/>
      <c r="DU116" s="801"/>
      <c r="DV116" s="847" t="s">
        <v>121</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1072853</v>
      </c>
      <c r="AB117" s="932"/>
      <c r="AC117" s="932"/>
      <c r="AD117" s="932"/>
      <c r="AE117" s="933"/>
      <c r="AF117" s="934">
        <v>902601</v>
      </c>
      <c r="AG117" s="932"/>
      <c r="AH117" s="932"/>
      <c r="AI117" s="932"/>
      <c r="AJ117" s="933"/>
      <c r="AK117" s="934">
        <v>974308</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121</v>
      </c>
      <c r="BR117" s="837"/>
      <c r="BS117" s="837"/>
      <c r="BT117" s="837"/>
      <c r="BU117" s="837"/>
      <c r="BV117" s="837" t="s">
        <v>121</v>
      </c>
      <c r="BW117" s="837"/>
      <c r="BX117" s="837"/>
      <c r="BY117" s="837"/>
      <c r="BZ117" s="837"/>
      <c r="CA117" s="837" t="s">
        <v>121</v>
      </c>
      <c r="CB117" s="837"/>
      <c r="CC117" s="837"/>
      <c r="CD117" s="837"/>
      <c r="CE117" s="837"/>
      <c r="CF117" s="898" t="s">
        <v>121</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121</v>
      </c>
      <c r="DM117" s="800"/>
      <c r="DN117" s="800"/>
      <c r="DO117" s="800"/>
      <c r="DP117" s="801"/>
      <c r="DQ117" s="802" t="s">
        <v>427</v>
      </c>
      <c r="DR117" s="800"/>
      <c r="DS117" s="800"/>
      <c r="DT117" s="800"/>
      <c r="DU117" s="801"/>
      <c r="DV117" s="847" t="s">
        <v>121</v>
      </c>
      <c r="DW117" s="848"/>
      <c r="DX117" s="848"/>
      <c r="DY117" s="848"/>
      <c r="DZ117" s="849"/>
    </row>
    <row r="118" spans="1:130" s="226" customFormat="1" ht="26.25" customHeight="1">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301</v>
      </c>
      <c r="AG118" s="925"/>
      <c r="AH118" s="925"/>
      <c r="AI118" s="925"/>
      <c r="AJ118" s="926"/>
      <c r="AK118" s="927" t="s">
        <v>300</v>
      </c>
      <c r="AL118" s="925"/>
      <c r="AM118" s="925"/>
      <c r="AN118" s="925"/>
      <c r="AO118" s="926"/>
      <c r="AP118" s="928" t="s">
        <v>421</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121</v>
      </c>
      <c r="BW118" s="868"/>
      <c r="BX118" s="868"/>
      <c r="BY118" s="868"/>
      <c r="BZ118" s="868"/>
      <c r="CA118" s="868" t="s">
        <v>121</v>
      </c>
      <c r="CB118" s="868"/>
      <c r="CC118" s="868"/>
      <c r="CD118" s="868"/>
      <c r="CE118" s="868"/>
      <c r="CF118" s="898" t="s">
        <v>121</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427</v>
      </c>
      <c r="DM118" s="800"/>
      <c r="DN118" s="800"/>
      <c r="DO118" s="800"/>
      <c r="DP118" s="801"/>
      <c r="DQ118" s="802" t="s">
        <v>121</v>
      </c>
      <c r="DR118" s="800"/>
      <c r="DS118" s="800"/>
      <c r="DT118" s="800"/>
      <c r="DU118" s="801"/>
      <c r="DV118" s="847" t="s">
        <v>121</v>
      </c>
      <c r="DW118" s="848"/>
      <c r="DX118" s="848"/>
      <c r="DY118" s="848"/>
      <c r="DZ118" s="849"/>
    </row>
    <row r="119" spans="1:130" s="226" customFormat="1" ht="26.25" customHeight="1">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121</v>
      </c>
      <c r="AG119" s="918"/>
      <c r="AH119" s="918"/>
      <c r="AI119" s="918"/>
      <c r="AJ119" s="919"/>
      <c r="AK119" s="920" t="s">
        <v>121</v>
      </c>
      <c r="AL119" s="918"/>
      <c r="AM119" s="918"/>
      <c r="AN119" s="918"/>
      <c r="AO119" s="919"/>
      <c r="AP119" s="921" t="s">
        <v>121</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452</v>
      </c>
      <c r="BP119" s="901"/>
      <c r="BQ119" s="905">
        <v>12639244</v>
      </c>
      <c r="BR119" s="868"/>
      <c r="BS119" s="868"/>
      <c r="BT119" s="868"/>
      <c r="BU119" s="868"/>
      <c r="BV119" s="868">
        <v>12389185</v>
      </c>
      <c r="BW119" s="868"/>
      <c r="BX119" s="868"/>
      <c r="BY119" s="868"/>
      <c r="BZ119" s="868"/>
      <c r="CA119" s="868">
        <v>12020724</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121</v>
      </c>
      <c r="DH119" s="783"/>
      <c r="DI119" s="783"/>
      <c r="DJ119" s="783"/>
      <c r="DK119" s="784"/>
      <c r="DL119" s="785">
        <v>101917</v>
      </c>
      <c r="DM119" s="783"/>
      <c r="DN119" s="783"/>
      <c r="DO119" s="783"/>
      <c r="DP119" s="784"/>
      <c r="DQ119" s="785">
        <v>91726</v>
      </c>
      <c r="DR119" s="783"/>
      <c r="DS119" s="783"/>
      <c r="DT119" s="783"/>
      <c r="DU119" s="784"/>
      <c r="DV119" s="871">
        <v>2.8</v>
      </c>
      <c r="DW119" s="872"/>
      <c r="DX119" s="872"/>
      <c r="DY119" s="872"/>
      <c r="DZ119" s="873"/>
    </row>
    <row r="120" spans="1:130" s="226" customFormat="1" ht="26.25" customHeight="1">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121</v>
      </c>
      <c r="AB120" s="800"/>
      <c r="AC120" s="800"/>
      <c r="AD120" s="800"/>
      <c r="AE120" s="801"/>
      <c r="AF120" s="802" t="s">
        <v>427</v>
      </c>
      <c r="AG120" s="800"/>
      <c r="AH120" s="800"/>
      <c r="AI120" s="800"/>
      <c r="AJ120" s="801"/>
      <c r="AK120" s="802" t="s">
        <v>427</v>
      </c>
      <c r="AL120" s="800"/>
      <c r="AM120" s="800"/>
      <c r="AN120" s="800"/>
      <c r="AO120" s="801"/>
      <c r="AP120" s="847" t="s">
        <v>121</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1401590</v>
      </c>
      <c r="BR120" s="865"/>
      <c r="BS120" s="865"/>
      <c r="BT120" s="865"/>
      <c r="BU120" s="865"/>
      <c r="BV120" s="865">
        <v>1672715</v>
      </c>
      <c r="BW120" s="865"/>
      <c r="BX120" s="865"/>
      <c r="BY120" s="865"/>
      <c r="BZ120" s="865"/>
      <c r="CA120" s="865">
        <v>1820565</v>
      </c>
      <c r="CB120" s="865"/>
      <c r="CC120" s="865"/>
      <c r="CD120" s="865"/>
      <c r="CE120" s="865"/>
      <c r="CF120" s="889">
        <v>56.3</v>
      </c>
      <c r="CG120" s="890"/>
      <c r="CH120" s="890"/>
      <c r="CI120" s="890"/>
      <c r="CJ120" s="890"/>
      <c r="CK120" s="891" t="s">
        <v>456</v>
      </c>
      <c r="CL120" s="875"/>
      <c r="CM120" s="875"/>
      <c r="CN120" s="875"/>
      <c r="CO120" s="876"/>
      <c r="CP120" s="895" t="s">
        <v>401</v>
      </c>
      <c r="CQ120" s="896"/>
      <c r="CR120" s="896"/>
      <c r="CS120" s="896"/>
      <c r="CT120" s="896"/>
      <c r="CU120" s="896"/>
      <c r="CV120" s="896"/>
      <c r="CW120" s="896"/>
      <c r="CX120" s="896"/>
      <c r="CY120" s="896"/>
      <c r="CZ120" s="896"/>
      <c r="DA120" s="896"/>
      <c r="DB120" s="896"/>
      <c r="DC120" s="896"/>
      <c r="DD120" s="896"/>
      <c r="DE120" s="896"/>
      <c r="DF120" s="897"/>
      <c r="DG120" s="884">
        <v>2196212</v>
      </c>
      <c r="DH120" s="865"/>
      <c r="DI120" s="865"/>
      <c r="DJ120" s="865"/>
      <c r="DK120" s="865"/>
      <c r="DL120" s="865">
        <v>2201213</v>
      </c>
      <c r="DM120" s="865"/>
      <c r="DN120" s="865"/>
      <c r="DO120" s="865"/>
      <c r="DP120" s="865"/>
      <c r="DQ120" s="865">
        <v>2256827</v>
      </c>
      <c r="DR120" s="865"/>
      <c r="DS120" s="865"/>
      <c r="DT120" s="865"/>
      <c r="DU120" s="865"/>
      <c r="DV120" s="866">
        <v>69.8</v>
      </c>
      <c r="DW120" s="866"/>
      <c r="DX120" s="866"/>
      <c r="DY120" s="866"/>
      <c r="DZ120" s="867"/>
    </row>
    <row r="121" spans="1:130" s="226" customFormat="1" ht="26.25" customHeight="1">
      <c r="A121" s="840"/>
      <c r="B121" s="84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121</v>
      </c>
      <c r="AB121" s="800"/>
      <c r="AC121" s="800"/>
      <c r="AD121" s="800"/>
      <c r="AE121" s="801"/>
      <c r="AF121" s="802" t="s">
        <v>121</v>
      </c>
      <c r="AG121" s="800"/>
      <c r="AH121" s="800"/>
      <c r="AI121" s="800"/>
      <c r="AJ121" s="801"/>
      <c r="AK121" s="802" t="s">
        <v>121</v>
      </c>
      <c r="AL121" s="800"/>
      <c r="AM121" s="800"/>
      <c r="AN121" s="800"/>
      <c r="AO121" s="801"/>
      <c r="AP121" s="847" t="s">
        <v>121</v>
      </c>
      <c r="AQ121" s="848"/>
      <c r="AR121" s="848"/>
      <c r="AS121" s="848"/>
      <c r="AT121" s="849"/>
      <c r="AU121" s="909"/>
      <c r="AV121" s="910"/>
      <c r="AW121" s="910"/>
      <c r="AX121" s="910"/>
      <c r="AY121" s="911"/>
      <c r="AZ121" s="835" t="s">
        <v>458</v>
      </c>
      <c r="BA121" s="770"/>
      <c r="BB121" s="770"/>
      <c r="BC121" s="770"/>
      <c r="BD121" s="770"/>
      <c r="BE121" s="770"/>
      <c r="BF121" s="770"/>
      <c r="BG121" s="770"/>
      <c r="BH121" s="770"/>
      <c r="BI121" s="770"/>
      <c r="BJ121" s="770"/>
      <c r="BK121" s="770"/>
      <c r="BL121" s="770"/>
      <c r="BM121" s="770"/>
      <c r="BN121" s="770"/>
      <c r="BO121" s="770"/>
      <c r="BP121" s="771"/>
      <c r="BQ121" s="836" t="s">
        <v>121</v>
      </c>
      <c r="BR121" s="837"/>
      <c r="BS121" s="837"/>
      <c r="BT121" s="837"/>
      <c r="BU121" s="837"/>
      <c r="BV121" s="837" t="s">
        <v>121</v>
      </c>
      <c r="BW121" s="837"/>
      <c r="BX121" s="837"/>
      <c r="BY121" s="837"/>
      <c r="BZ121" s="837"/>
      <c r="CA121" s="837" t="s">
        <v>121</v>
      </c>
      <c r="CB121" s="837"/>
      <c r="CC121" s="837"/>
      <c r="CD121" s="837"/>
      <c r="CE121" s="837"/>
      <c r="CF121" s="898" t="s">
        <v>121</v>
      </c>
      <c r="CG121" s="899"/>
      <c r="CH121" s="899"/>
      <c r="CI121" s="899"/>
      <c r="CJ121" s="899"/>
      <c r="CK121" s="892"/>
      <c r="CL121" s="878"/>
      <c r="CM121" s="878"/>
      <c r="CN121" s="878"/>
      <c r="CO121" s="879"/>
      <c r="CP121" s="858" t="s">
        <v>397</v>
      </c>
      <c r="CQ121" s="859"/>
      <c r="CR121" s="859"/>
      <c r="CS121" s="859"/>
      <c r="CT121" s="859"/>
      <c r="CU121" s="859"/>
      <c r="CV121" s="859"/>
      <c r="CW121" s="859"/>
      <c r="CX121" s="859"/>
      <c r="CY121" s="859"/>
      <c r="CZ121" s="859"/>
      <c r="DA121" s="859"/>
      <c r="DB121" s="859"/>
      <c r="DC121" s="859"/>
      <c r="DD121" s="859"/>
      <c r="DE121" s="859"/>
      <c r="DF121" s="860"/>
      <c r="DG121" s="836">
        <v>2172350</v>
      </c>
      <c r="DH121" s="837"/>
      <c r="DI121" s="837"/>
      <c r="DJ121" s="837"/>
      <c r="DK121" s="837"/>
      <c r="DL121" s="837">
        <v>2040815</v>
      </c>
      <c r="DM121" s="837"/>
      <c r="DN121" s="837"/>
      <c r="DO121" s="837"/>
      <c r="DP121" s="837"/>
      <c r="DQ121" s="837">
        <v>1883310</v>
      </c>
      <c r="DR121" s="837"/>
      <c r="DS121" s="837"/>
      <c r="DT121" s="837"/>
      <c r="DU121" s="837"/>
      <c r="DV121" s="814">
        <v>58.3</v>
      </c>
      <c r="DW121" s="814"/>
      <c r="DX121" s="814"/>
      <c r="DY121" s="814"/>
      <c r="DZ121" s="815"/>
    </row>
    <row r="122" spans="1:130" s="226" customFormat="1" ht="26.25" customHeight="1">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427</v>
      </c>
      <c r="AB122" s="800"/>
      <c r="AC122" s="800"/>
      <c r="AD122" s="800"/>
      <c r="AE122" s="801"/>
      <c r="AF122" s="802" t="s">
        <v>121</v>
      </c>
      <c r="AG122" s="800"/>
      <c r="AH122" s="800"/>
      <c r="AI122" s="800"/>
      <c r="AJ122" s="801"/>
      <c r="AK122" s="802" t="s">
        <v>427</v>
      </c>
      <c r="AL122" s="800"/>
      <c r="AM122" s="800"/>
      <c r="AN122" s="800"/>
      <c r="AO122" s="801"/>
      <c r="AP122" s="847" t="s">
        <v>121</v>
      </c>
      <c r="AQ122" s="848"/>
      <c r="AR122" s="848"/>
      <c r="AS122" s="848"/>
      <c r="AT122" s="849"/>
      <c r="AU122" s="909"/>
      <c r="AV122" s="910"/>
      <c r="AW122" s="910"/>
      <c r="AX122" s="910"/>
      <c r="AY122" s="911"/>
      <c r="AZ122" s="902" t="s">
        <v>459</v>
      </c>
      <c r="BA122" s="903"/>
      <c r="BB122" s="903"/>
      <c r="BC122" s="903"/>
      <c r="BD122" s="903"/>
      <c r="BE122" s="903"/>
      <c r="BF122" s="903"/>
      <c r="BG122" s="903"/>
      <c r="BH122" s="903"/>
      <c r="BI122" s="903"/>
      <c r="BJ122" s="903"/>
      <c r="BK122" s="903"/>
      <c r="BL122" s="903"/>
      <c r="BM122" s="903"/>
      <c r="BN122" s="903"/>
      <c r="BO122" s="903"/>
      <c r="BP122" s="904"/>
      <c r="BQ122" s="905">
        <v>7892195</v>
      </c>
      <c r="BR122" s="868"/>
      <c r="BS122" s="868"/>
      <c r="BT122" s="868"/>
      <c r="BU122" s="868"/>
      <c r="BV122" s="868">
        <v>7616303</v>
      </c>
      <c r="BW122" s="868"/>
      <c r="BX122" s="868"/>
      <c r="BY122" s="868"/>
      <c r="BZ122" s="868"/>
      <c r="CA122" s="868">
        <v>7417343</v>
      </c>
      <c r="CB122" s="868"/>
      <c r="CC122" s="868"/>
      <c r="CD122" s="868"/>
      <c r="CE122" s="868"/>
      <c r="CF122" s="869">
        <v>229.5</v>
      </c>
      <c r="CG122" s="870"/>
      <c r="CH122" s="870"/>
      <c r="CI122" s="870"/>
      <c r="CJ122" s="870"/>
      <c r="CK122" s="892"/>
      <c r="CL122" s="878"/>
      <c r="CM122" s="878"/>
      <c r="CN122" s="878"/>
      <c r="CO122" s="879"/>
      <c r="CP122" s="858" t="s">
        <v>399</v>
      </c>
      <c r="CQ122" s="859"/>
      <c r="CR122" s="859"/>
      <c r="CS122" s="859"/>
      <c r="CT122" s="859"/>
      <c r="CU122" s="859"/>
      <c r="CV122" s="859"/>
      <c r="CW122" s="859"/>
      <c r="CX122" s="859"/>
      <c r="CY122" s="859"/>
      <c r="CZ122" s="859"/>
      <c r="DA122" s="859"/>
      <c r="DB122" s="859"/>
      <c r="DC122" s="859"/>
      <c r="DD122" s="859"/>
      <c r="DE122" s="859"/>
      <c r="DF122" s="860"/>
      <c r="DG122" s="836">
        <v>82635</v>
      </c>
      <c r="DH122" s="837"/>
      <c r="DI122" s="837"/>
      <c r="DJ122" s="837"/>
      <c r="DK122" s="837"/>
      <c r="DL122" s="837">
        <v>80913</v>
      </c>
      <c r="DM122" s="837"/>
      <c r="DN122" s="837"/>
      <c r="DO122" s="837"/>
      <c r="DP122" s="837"/>
      <c r="DQ122" s="837">
        <v>76666</v>
      </c>
      <c r="DR122" s="837"/>
      <c r="DS122" s="837"/>
      <c r="DT122" s="837"/>
      <c r="DU122" s="837"/>
      <c r="DV122" s="814">
        <v>2.4</v>
      </c>
      <c r="DW122" s="814"/>
      <c r="DX122" s="814"/>
      <c r="DY122" s="814"/>
      <c r="DZ122" s="815"/>
    </row>
    <row r="123" spans="1:130" s="226" customFormat="1" ht="26.25" customHeight="1">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121</v>
      </c>
      <c r="AB123" s="800"/>
      <c r="AC123" s="800"/>
      <c r="AD123" s="800"/>
      <c r="AE123" s="801"/>
      <c r="AF123" s="802" t="s">
        <v>427</v>
      </c>
      <c r="AG123" s="800"/>
      <c r="AH123" s="800"/>
      <c r="AI123" s="800"/>
      <c r="AJ123" s="801"/>
      <c r="AK123" s="802" t="s">
        <v>427</v>
      </c>
      <c r="AL123" s="800"/>
      <c r="AM123" s="800"/>
      <c r="AN123" s="800"/>
      <c r="AO123" s="801"/>
      <c r="AP123" s="847" t="s">
        <v>427</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460</v>
      </c>
      <c r="BP123" s="901"/>
      <c r="BQ123" s="855">
        <v>9293785</v>
      </c>
      <c r="BR123" s="856"/>
      <c r="BS123" s="856"/>
      <c r="BT123" s="856"/>
      <c r="BU123" s="856"/>
      <c r="BV123" s="856">
        <v>9289018</v>
      </c>
      <c r="BW123" s="856"/>
      <c r="BX123" s="856"/>
      <c r="BY123" s="856"/>
      <c r="BZ123" s="856"/>
      <c r="CA123" s="856">
        <v>9237908</v>
      </c>
      <c r="CB123" s="856"/>
      <c r="CC123" s="856"/>
      <c r="CD123" s="856"/>
      <c r="CE123" s="856"/>
      <c r="CF123" s="766"/>
      <c r="CG123" s="767"/>
      <c r="CH123" s="767"/>
      <c r="CI123" s="767"/>
      <c r="CJ123" s="857"/>
      <c r="CK123" s="892"/>
      <c r="CL123" s="878"/>
      <c r="CM123" s="878"/>
      <c r="CN123" s="878"/>
      <c r="CO123" s="879"/>
      <c r="CP123" s="858" t="s">
        <v>395</v>
      </c>
      <c r="CQ123" s="859"/>
      <c r="CR123" s="859"/>
      <c r="CS123" s="859"/>
      <c r="CT123" s="859"/>
      <c r="CU123" s="859"/>
      <c r="CV123" s="859"/>
      <c r="CW123" s="859"/>
      <c r="CX123" s="859"/>
      <c r="CY123" s="859"/>
      <c r="CZ123" s="859"/>
      <c r="DA123" s="859"/>
      <c r="DB123" s="859"/>
      <c r="DC123" s="859"/>
      <c r="DD123" s="859"/>
      <c r="DE123" s="859"/>
      <c r="DF123" s="860"/>
      <c r="DG123" s="799" t="s">
        <v>121</v>
      </c>
      <c r="DH123" s="800"/>
      <c r="DI123" s="800"/>
      <c r="DJ123" s="800"/>
      <c r="DK123" s="801"/>
      <c r="DL123" s="802" t="s">
        <v>121</v>
      </c>
      <c r="DM123" s="800"/>
      <c r="DN123" s="800"/>
      <c r="DO123" s="800"/>
      <c r="DP123" s="801"/>
      <c r="DQ123" s="802" t="s">
        <v>121</v>
      </c>
      <c r="DR123" s="800"/>
      <c r="DS123" s="800"/>
      <c r="DT123" s="800"/>
      <c r="DU123" s="801"/>
      <c r="DV123" s="847" t="s">
        <v>121</v>
      </c>
      <c r="DW123" s="848"/>
      <c r="DX123" s="848"/>
      <c r="DY123" s="848"/>
      <c r="DZ123" s="849"/>
    </row>
    <row r="124" spans="1:130" s="226" customFormat="1" ht="26.25" customHeight="1" thickBot="1">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427</v>
      </c>
      <c r="AG124" s="800"/>
      <c r="AH124" s="800"/>
      <c r="AI124" s="800"/>
      <c r="AJ124" s="801"/>
      <c r="AK124" s="802" t="s">
        <v>121</v>
      </c>
      <c r="AL124" s="800"/>
      <c r="AM124" s="800"/>
      <c r="AN124" s="800"/>
      <c r="AO124" s="801"/>
      <c r="AP124" s="847" t="s">
        <v>121</v>
      </c>
      <c r="AQ124" s="848"/>
      <c r="AR124" s="848"/>
      <c r="AS124" s="848"/>
      <c r="AT124" s="849"/>
      <c r="AU124" s="850" t="s">
        <v>461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97.5</v>
      </c>
      <c r="BR124" s="854"/>
      <c r="BS124" s="854"/>
      <c r="BT124" s="854"/>
      <c r="BU124" s="854"/>
      <c r="BV124" s="854">
        <v>92.8</v>
      </c>
      <c r="BW124" s="854"/>
      <c r="BX124" s="854"/>
      <c r="BY124" s="854"/>
      <c r="BZ124" s="854"/>
      <c r="CA124" s="854">
        <v>86</v>
      </c>
      <c r="CB124" s="854"/>
      <c r="CC124" s="854"/>
      <c r="CD124" s="854"/>
      <c r="CE124" s="854"/>
      <c r="CF124" s="744"/>
      <c r="CG124" s="745"/>
      <c r="CH124" s="745"/>
      <c r="CI124" s="745"/>
      <c r="CJ124" s="885"/>
      <c r="CK124" s="893"/>
      <c r="CL124" s="893"/>
      <c r="CM124" s="893"/>
      <c r="CN124" s="893"/>
      <c r="CO124" s="894"/>
      <c r="CP124" s="858" t="s">
        <v>462</v>
      </c>
      <c r="CQ124" s="859"/>
      <c r="CR124" s="859"/>
      <c r="CS124" s="859"/>
      <c r="CT124" s="859"/>
      <c r="CU124" s="859"/>
      <c r="CV124" s="859"/>
      <c r="CW124" s="859"/>
      <c r="CX124" s="859"/>
      <c r="CY124" s="859"/>
      <c r="CZ124" s="859"/>
      <c r="DA124" s="859"/>
      <c r="DB124" s="859"/>
      <c r="DC124" s="859"/>
      <c r="DD124" s="859"/>
      <c r="DE124" s="859"/>
      <c r="DF124" s="860"/>
      <c r="DG124" s="782" t="s">
        <v>121</v>
      </c>
      <c r="DH124" s="783"/>
      <c r="DI124" s="783"/>
      <c r="DJ124" s="783"/>
      <c r="DK124" s="784"/>
      <c r="DL124" s="785" t="s">
        <v>121</v>
      </c>
      <c r="DM124" s="783"/>
      <c r="DN124" s="783"/>
      <c r="DO124" s="783"/>
      <c r="DP124" s="784"/>
      <c r="DQ124" s="785" t="s">
        <v>427</v>
      </c>
      <c r="DR124" s="783"/>
      <c r="DS124" s="783"/>
      <c r="DT124" s="783"/>
      <c r="DU124" s="784"/>
      <c r="DV124" s="871" t="s">
        <v>427</v>
      </c>
      <c r="DW124" s="872"/>
      <c r="DX124" s="872"/>
      <c r="DY124" s="872"/>
      <c r="DZ124" s="873"/>
    </row>
    <row r="125" spans="1:130" s="226" customFormat="1" ht="26.25" customHeight="1">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121</v>
      </c>
      <c r="AG125" s="800"/>
      <c r="AH125" s="800"/>
      <c r="AI125" s="800"/>
      <c r="AJ125" s="801"/>
      <c r="AK125" s="802" t="s">
        <v>121</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463</v>
      </c>
      <c r="CL125" s="875"/>
      <c r="CM125" s="875"/>
      <c r="CN125" s="875"/>
      <c r="CO125" s="876"/>
      <c r="CP125" s="883" t="s">
        <v>464</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121</v>
      </c>
      <c r="DM125" s="865"/>
      <c r="DN125" s="865"/>
      <c r="DO125" s="865"/>
      <c r="DP125" s="865"/>
      <c r="DQ125" s="865" t="s">
        <v>121</v>
      </c>
      <c r="DR125" s="865"/>
      <c r="DS125" s="865"/>
      <c r="DT125" s="865"/>
      <c r="DU125" s="865"/>
      <c r="DV125" s="866" t="s">
        <v>427</v>
      </c>
      <c r="DW125" s="866"/>
      <c r="DX125" s="866"/>
      <c r="DY125" s="866"/>
      <c r="DZ125" s="867"/>
    </row>
    <row r="126" spans="1:130" s="226" customFormat="1" ht="26.25" customHeight="1" thickBot="1">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121</v>
      </c>
      <c r="AB126" s="800"/>
      <c r="AC126" s="800"/>
      <c r="AD126" s="800"/>
      <c r="AE126" s="801"/>
      <c r="AF126" s="802" t="s">
        <v>427</v>
      </c>
      <c r="AG126" s="800"/>
      <c r="AH126" s="800"/>
      <c r="AI126" s="800"/>
      <c r="AJ126" s="801"/>
      <c r="AK126" s="802">
        <v>10192</v>
      </c>
      <c r="AL126" s="800"/>
      <c r="AM126" s="800"/>
      <c r="AN126" s="800"/>
      <c r="AO126" s="801"/>
      <c r="AP126" s="847">
        <v>0.3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465</v>
      </c>
      <c r="CQ126" s="770"/>
      <c r="CR126" s="770"/>
      <c r="CS126" s="770"/>
      <c r="CT126" s="770"/>
      <c r="CU126" s="770"/>
      <c r="CV126" s="770"/>
      <c r="CW126" s="770"/>
      <c r="CX126" s="770"/>
      <c r="CY126" s="770"/>
      <c r="CZ126" s="770"/>
      <c r="DA126" s="770"/>
      <c r="DB126" s="770"/>
      <c r="DC126" s="770"/>
      <c r="DD126" s="770"/>
      <c r="DE126" s="770"/>
      <c r="DF126" s="771"/>
      <c r="DG126" s="836" t="s">
        <v>121</v>
      </c>
      <c r="DH126" s="837"/>
      <c r="DI126" s="837"/>
      <c r="DJ126" s="837"/>
      <c r="DK126" s="837"/>
      <c r="DL126" s="837" t="s">
        <v>427</v>
      </c>
      <c r="DM126" s="837"/>
      <c r="DN126" s="837"/>
      <c r="DO126" s="837"/>
      <c r="DP126" s="837"/>
      <c r="DQ126" s="837" t="s">
        <v>121</v>
      </c>
      <c r="DR126" s="837"/>
      <c r="DS126" s="837"/>
      <c r="DT126" s="837"/>
      <c r="DU126" s="837"/>
      <c r="DV126" s="814" t="s">
        <v>427</v>
      </c>
      <c r="DW126" s="814"/>
      <c r="DX126" s="814"/>
      <c r="DY126" s="814"/>
      <c r="DZ126" s="815"/>
    </row>
    <row r="127" spans="1:130" s="226" customFormat="1" ht="26.25" customHeight="1">
      <c r="A127" s="842"/>
      <c r="B127" s="843"/>
      <c r="C127" s="861" t="s">
        <v>466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87</v>
      </c>
      <c r="AB127" s="800"/>
      <c r="AC127" s="800"/>
      <c r="AD127" s="800"/>
      <c r="AE127" s="801"/>
      <c r="AF127" s="802">
        <v>67</v>
      </c>
      <c r="AG127" s="800"/>
      <c r="AH127" s="800"/>
      <c r="AI127" s="800"/>
      <c r="AJ127" s="801"/>
      <c r="AK127" s="802">
        <v>51</v>
      </c>
      <c r="AL127" s="800"/>
      <c r="AM127" s="800"/>
      <c r="AN127" s="800"/>
      <c r="AO127" s="801"/>
      <c r="AP127" s="847">
        <v>0</v>
      </c>
      <c r="AQ127" s="848"/>
      <c r="AR127" s="848"/>
      <c r="AS127" s="848"/>
      <c r="AT127" s="849"/>
      <c r="AU127" s="262"/>
      <c r="AV127" s="262"/>
      <c r="AW127" s="262"/>
      <c r="AX127" s="864" t="s">
        <v>467</v>
      </c>
      <c r="AY127" s="832"/>
      <c r="AZ127" s="832"/>
      <c r="BA127" s="832"/>
      <c r="BB127" s="832"/>
      <c r="BC127" s="832"/>
      <c r="BD127" s="832"/>
      <c r="BE127" s="833"/>
      <c r="BF127" s="831" t="s">
        <v>468</v>
      </c>
      <c r="BG127" s="832"/>
      <c r="BH127" s="832"/>
      <c r="BI127" s="832"/>
      <c r="BJ127" s="832"/>
      <c r="BK127" s="832"/>
      <c r="BL127" s="833"/>
      <c r="BM127" s="831" t="s">
        <v>469</v>
      </c>
      <c r="BN127" s="832"/>
      <c r="BO127" s="832"/>
      <c r="BP127" s="832"/>
      <c r="BQ127" s="832"/>
      <c r="BR127" s="832"/>
      <c r="BS127" s="833"/>
      <c r="BT127" s="831" t="s">
        <v>470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471</v>
      </c>
      <c r="CQ127" s="770"/>
      <c r="CR127" s="770"/>
      <c r="CS127" s="770"/>
      <c r="CT127" s="770"/>
      <c r="CU127" s="770"/>
      <c r="CV127" s="770"/>
      <c r="CW127" s="770"/>
      <c r="CX127" s="770"/>
      <c r="CY127" s="770"/>
      <c r="CZ127" s="770"/>
      <c r="DA127" s="770"/>
      <c r="DB127" s="770"/>
      <c r="DC127" s="770"/>
      <c r="DD127" s="770"/>
      <c r="DE127" s="770"/>
      <c r="DF127" s="771"/>
      <c r="DG127" s="836" t="s">
        <v>427</v>
      </c>
      <c r="DH127" s="837"/>
      <c r="DI127" s="837"/>
      <c r="DJ127" s="837"/>
      <c r="DK127" s="837"/>
      <c r="DL127" s="837" t="s">
        <v>121</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c r="A128" s="816" t="s">
        <v>472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473</v>
      </c>
      <c r="X128" s="818"/>
      <c r="Y128" s="818"/>
      <c r="Z128" s="819"/>
      <c r="AA128" s="820" t="s">
        <v>427</v>
      </c>
      <c r="AB128" s="821"/>
      <c r="AC128" s="821"/>
      <c r="AD128" s="821"/>
      <c r="AE128" s="822"/>
      <c r="AF128" s="823" t="s">
        <v>427</v>
      </c>
      <c r="AG128" s="821"/>
      <c r="AH128" s="821"/>
      <c r="AI128" s="821"/>
      <c r="AJ128" s="822"/>
      <c r="AK128" s="823" t="s">
        <v>121</v>
      </c>
      <c r="AL128" s="821"/>
      <c r="AM128" s="821"/>
      <c r="AN128" s="821"/>
      <c r="AO128" s="822"/>
      <c r="AP128" s="824"/>
      <c r="AQ128" s="825"/>
      <c r="AR128" s="825"/>
      <c r="AS128" s="825"/>
      <c r="AT128" s="826"/>
      <c r="AU128" s="262"/>
      <c r="AV128" s="262"/>
      <c r="AW128" s="262"/>
      <c r="AX128" s="827" t="s">
        <v>474</v>
      </c>
      <c r="AY128" s="828"/>
      <c r="AZ128" s="828"/>
      <c r="BA128" s="828"/>
      <c r="BB128" s="828"/>
      <c r="BC128" s="828"/>
      <c r="BD128" s="828"/>
      <c r="BE128" s="829"/>
      <c r="BF128" s="806" t="s">
        <v>427</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475</v>
      </c>
      <c r="CQ128" s="748"/>
      <c r="CR128" s="748"/>
      <c r="CS128" s="748"/>
      <c r="CT128" s="748"/>
      <c r="CU128" s="748"/>
      <c r="CV128" s="748"/>
      <c r="CW128" s="748"/>
      <c r="CX128" s="748"/>
      <c r="CY128" s="748"/>
      <c r="CZ128" s="748"/>
      <c r="DA128" s="748"/>
      <c r="DB128" s="748"/>
      <c r="DC128" s="748"/>
      <c r="DD128" s="748"/>
      <c r="DE128" s="748"/>
      <c r="DF128" s="749"/>
      <c r="DG128" s="810" t="s">
        <v>427</v>
      </c>
      <c r="DH128" s="811"/>
      <c r="DI128" s="811"/>
      <c r="DJ128" s="811"/>
      <c r="DK128" s="811"/>
      <c r="DL128" s="811" t="s">
        <v>121</v>
      </c>
      <c r="DM128" s="811"/>
      <c r="DN128" s="811"/>
      <c r="DO128" s="811"/>
      <c r="DP128" s="811"/>
      <c r="DQ128" s="811" t="s">
        <v>121</v>
      </c>
      <c r="DR128" s="811"/>
      <c r="DS128" s="811"/>
      <c r="DT128" s="811"/>
      <c r="DU128" s="811"/>
      <c r="DV128" s="812" t="s">
        <v>427</v>
      </c>
      <c r="DW128" s="812"/>
      <c r="DX128" s="812"/>
      <c r="DY128" s="812"/>
      <c r="DZ128" s="813"/>
    </row>
    <row r="129" spans="1:131" s="226" customFormat="1" ht="26.25" customHeight="1">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476</v>
      </c>
      <c r="X129" s="797"/>
      <c r="Y129" s="797"/>
      <c r="Z129" s="798"/>
      <c r="AA129" s="799">
        <v>4057452</v>
      </c>
      <c r="AB129" s="800"/>
      <c r="AC129" s="800"/>
      <c r="AD129" s="800"/>
      <c r="AE129" s="801"/>
      <c r="AF129" s="802">
        <v>3934576</v>
      </c>
      <c r="AG129" s="800"/>
      <c r="AH129" s="800"/>
      <c r="AI129" s="800"/>
      <c r="AJ129" s="801"/>
      <c r="AK129" s="802">
        <v>3872496</v>
      </c>
      <c r="AL129" s="800"/>
      <c r="AM129" s="800"/>
      <c r="AN129" s="800"/>
      <c r="AO129" s="801"/>
      <c r="AP129" s="803"/>
      <c r="AQ129" s="804"/>
      <c r="AR129" s="804"/>
      <c r="AS129" s="804"/>
      <c r="AT129" s="805"/>
      <c r="AU129" s="264"/>
      <c r="AV129" s="264"/>
      <c r="AW129" s="264"/>
      <c r="AX129" s="769" t="s">
        <v>477</v>
      </c>
      <c r="AY129" s="770"/>
      <c r="AZ129" s="770"/>
      <c r="BA129" s="770"/>
      <c r="BB129" s="770"/>
      <c r="BC129" s="770"/>
      <c r="BD129" s="770"/>
      <c r="BE129" s="771"/>
      <c r="BF129" s="789" t="s">
        <v>121</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479</v>
      </c>
      <c r="X130" s="797"/>
      <c r="Y130" s="797"/>
      <c r="Z130" s="798"/>
      <c r="AA130" s="799">
        <v>627345</v>
      </c>
      <c r="AB130" s="800"/>
      <c r="AC130" s="800"/>
      <c r="AD130" s="800"/>
      <c r="AE130" s="801"/>
      <c r="AF130" s="802">
        <v>596611</v>
      </c>
      <c r="AG130" s="800"/>
      <c r="AH130" s="800"/>
      <c r="AI130" s="800"/>
      <c r="AJ130" s="801"/>
      <c r="AK130" s="802">
        <v>639917</v>
      </c>
      <c r="AL130" s="800"/>
      <c r="AM130" s="800"/>
      <c r="AN130" s="800"/>
      <c r="AO130" s="801"/>
      <c r="AP130" s="803"/>
      <c r="AQ130" s="804"/>
      <c r="AR130" s="804"/>
      <c r="AS130" s="804"/>
      <c r="AT130" s="805"/>
      <c r="AU130" s="264"/>
      <c r="AV130" s="264"/>
      <c r="AW130" s="264"/>
      <c r="AX130" s="769" t="s">
        <v>480</v>
      </c>
      <c r="AY130" s="770"/>
      <c r="AZ130" s="770"/>
      <c r="BA130" s="770"/>
      <c r="BB130" s="770"/>
      <c r="BC130" s="770"/>
      <c r="BD130" s="770"/>
      <c r="BE130" s="771"/>
      <c r="BF130" s="772">
        <v>10.8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481</v>
      </c>
      <c r="X131" s="780"/>
      <c r="Y131" s="780"/>
      <c r="Z131" s="781"/>
      <c r="AA131" s="782">
        <v>3430107</v>
      </c>
      <c r="AB131" s="783"/>
      <c r="AC131" s="783"/>
      <c r="AD131" s="783"/>
      <c r="AE131" s="784"/>
      <c r="AF131" s="785">
        <v>3337965</v>
      </c>
      <c r="AG131" s="783"/>
      <c r="AH131" s="783"/>
      <c r="AI131" s="783"/>
      <c r="AJ131" s="784"/>
      <c r="AK131" s="785">
        <v>3232579</v>
      </c>
      <c r="AL131" s="783"/>
      <c r="AM131" s="783"/>
      <c r="AN131" s="783"/>
      <c r="AO131" s="784"/>
      <c r="AP131" s="786"/>
      <c r="AQ131" s="787"/>
      <c r="AR131" s="787"/>
      <c r="AS131" s="787"/>
      <c r="AT131" s="788"/>
      <c r="AU131" s="264"/>
      <c r="AV131" s="264"/>
      <c r="AW131" s="264"/>
      <c r="AX131" s="747" t="s">
        <v>482</v>
      </c>
      <c r="AY131" s="748"/>
      <c r="AZ131" s="748"/>
      <c r="BA131" s="748"/>
      <c r="BB131" s="748"/>
      <c r="BC131" s="748"/>
      <c r="BD131" s="748"/>
      <c r="BE131" s="749"/>
      <c r="BF131" s="750">
        <v>86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484</v>
      </c>
      <c r="W132" s="760"/>
      <c r="X132" s="760"/>
      <c r="Y132" s="760"/>
      <c r="Z132" s="761"/>
      <c r="AA132" s="762">
        <v>12.98816626</v>
      </c>
      <c r="AB132" s="763"/>
      <c r="AC132" s="763"/>
      <c r="AD132" s="763"/>
      <c r="AE132" s="764"/>
      <c r="AF132" s="765">
        <v>9.1669625060000008</v>
      </c>
      <c r="AG132" s="763"/>
      <c r="AH132" s="763"/>
      <c r="AI132" s="763"/>
      <c r="AJ132" s="764"/>
      <c r="AK132" s="765">
        <v>10.34440303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485</v>
      </c>
      <c r="W133" s="739"/>
      <c r="X133" s="739"/>
      <c r="Y133" s="739"/>
      <c r="Z133" s="740"/>
      <c r="AA133" s="741">
        <v>13.4</v>
      </c>
      <c r="AB133" s="742"/>
      <c r="AC133" s="742"/>
      <c r="AD133" s="742"/>
      <c r="AE133" s="743"/>
      <c r="AF133" s="741">
        <v>11.8</v>
      </c>
      <c r="AG133" s="742"/>
      <c r="AH133" s="742"/>
      <c r="AI133" s="742"/>
      <c r="AJ133" s="743"/>
      <c r="AK133" s="741">
        <v>10.8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5eI4/wD2NAW0UFhFWFLITIniC+9mFIa1lN6iOR/GNRUcgyYzbFwXM9xvEI49k0nr/zG1iLBI9QH6vdZ28FPovw==" saltValue="1pszIQyrGgJ/uTTfqyNt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lDqvnMZ8KHso1k+iAzcNRGg6Wa6EkfvvBd1xfBd30a1AjfwVgPJbdM7Pflo0ETdXPxJXQzCDEB50gcV3qAFg==" saltValue="Z0STfUC6eKLghM8FNnmm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VORAaCk1QFyNReBQhfMKBBG9L+E17MR17neE7l8Q3nXRSoH4bCQ8NFa8nrQDbesARJy7p+YhvIUgWEVbgu/+A==" saltValue="JTr5tBVJ2UzdpW6oPjuL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494</v>
      </c>
      <c r="AL9" s="1169"/>
      <c r="AM9" s="1169"/>
      <c r="AN9" s="1170"/>
      <c r="AO9" s="292">
        <v>848488</v>
      </c>
      <c r="AP9" s="292">
        <v>82114</v>
      </c>
      <c r="AQ9" s="293">
        <v>94624</v>
      </c>
      <c r="AR9" s="294">
        <v>-13.2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495</v>
      </c>
      <c r="AL10" s="1169"/>
      <c r="AM10" s="1169"/>
      <c r="AN10" s="1170"/>
      <c r="AO10" s="295">
        <v>65458</v>
      </c>
      <c r="AP10" s="295">
        <v>6335</v>
      </c>
      <c r="AQ10" s="296">
        <v>10828</v>
      </c>
      <c r="AR10" s="297">
        <v>-41.5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496</v>
      </c>
      <c r="AL11" s="1169"/>
      <c r="AM11" s="1169"/>
      <c r="AN11" s="1170"/>
      <c r="AO11" s="295">
        <v>186388</v>
      </c>
      <c r="AP11" s="295">
        <v>18038</v>
      </c>
      <c r="AQ11" s="296">
        <v>19094</v>
      </c>
      <c r="AR11" s="297">
        <v>-5.5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497</v>
      </c>
      <c r="AL12" s="1169"/>
      <c r="AM12" s="1169"/>
      <c r="AN12" s="1170"/>
      <c r="AO12" s="295">
        <v>41063</v>
      </c>
      <c r="AP12" s="295">
        <v>3974</v>
      </c>
      <c r="AQ12" s="296">
        <v>2189</v>
      </c>
      <c r="AR12" s="297">
        <v>81.5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498</v>
      </c>
      <c r="AL13" s="1169"/>
      <c r="AM13" s="1169"/>
      <c r="AN13" s="1170"/>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500</v>
      </c>
      <c r="AL14" s="1169"/>
      <c r="AM14" s="1169"/>
      <c r="AN14" s="1170"/>
      <c r="AO14" s="295">
        <v>45874</v>
      </c>
      <c r="AP14" s="295">
        <v>4440</v>
      </c>
      <c r="AQ14" s="296">
        <v>4559</v>
      </c>
      <c r="AR14" s="297">
        <v>-2.6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501</v>
      </c>
      <c r="AL15" s="1169"/>
      <c r="AM15" s="1169"/>
      <c r="AN15" s="1170"/>
      <c r="AO15" s="295">
        <v>9207</v>
      </c>
      <c r="AP15" s="295">
        <v>891</v>
      </c>
      <c r="AQ15" s="296">
        <v>2298</v>
      </c>
      <c r="AR15" s="297">
        <v>-61.2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502</v>
      </c>
      <c r="AL16" s="1172"/>
      <c r="AM16" s="1172"/>
      <c r="AN16" s="1173"/>
      <c r="AO16" s="295">
        <v>-99374</v>
      </c>
      <c r="AP16" s="295">
        <v>-9617</v>
      </c>
      <c r="AQ16" s="296">
        <v>-9895</v>
      </c>
      <c r="AR16" s="297">
        <v>-2.8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1097104</v>
      </c>
      <c r="AP17" s="295">
        <v>106175</v>
      </c>
      <c r="AQ17" s="296">
        <v>123697</v>
      </c>
      <c r="AR17" s="297">
        <v>-14.2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507</v>
      </c>
      <c r="AL21" s="1166"/>
      <c r="AM21" s="1166"/>
      <c r="AN21" s="1167"/>
      <c r="AO21" s="307">
        <v>9.9700000000000006</v>
      </c>
      <c r="AP21" s="308">
        <v>11.1</v>
      </c>
      <c r="AQ21" s="309">
        <v>-1.1299999999999999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508</v>
      </c>
      <c r="AL22" s="1166"/>
      <c r="AM22" s="1166"/>
      <c r="AN22" s="1167"/>
      <c r="AO22" s="312">
        <v>93.5</v>
      </c>
      <c r="AP22" s="313">
        <v>95.8</v>
      </c>
      <c r="AQ22" s="314">
        <v>-2.2999999999999998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513</v>
      </c>
      <c r="AL32" s="1157"/>
      <c r="AM32" s="1157"/>
      <c r="AN32" s="1158"/>
      <c r="AO32" s="322">
        <v>654207</v>
      </c>
      <c r="AP32" s="322">
        <v>63312</v>
      </c>
      <c r="AQ32" s="323">
        <v>80576</v>
      </c>
      <c r="AR32" s="324">
        <v>-21.4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514</v>
      </c>
      <c r="AL33" s="1157"/>
      <c r="AM33" s="1157"/>
      <c r="AN33" s="1158"/>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515</v>
      </c>
      <c r="AL34" s="1157"/>
      <c r="AM34" s="1157"/>
      <c r="AN34" s="1158"/>
      <c r="AO34" s="322" t="s">
        <v>499</v>
      </c>
      <c r="AP34" s="322" t="s">
        <v>499</v>
      </c>
      <c r="AQ34" s="323" t="s">
        <v>499</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516</v>
      </c>
      <c r="AL35" s="1157"/>
      <c r="AM35" s="1157"/>
      <c r="AN35" s="1158"/>
      <c r="AO35" s="322">
        <v>270389</v>
      </c>
      <c r="AP35" s="322">
        <v>26168</v>
      </c>
      <c r="AQ35" s="323">
        <v>26282</v>
      </c>
      <c r="AR35" s="324">
        <v>-0.4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517</v>
      </c>
      <c r="AL36" s="1157"/>
      <c r="AM36" s="1157"/>
      <c r="AN36" s="1158"/>
      <c r="AO36" s="322">
        <v>39469</v>
      </c>
      <c r="AP36" s="322">
        <v>3820</v>
      </c>
      <c r="AQ36" s="323">
        <v>3165</v>
      </c>
      <c r="AR36" s="324">
        <v>20.7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518</v>
      </c>
      <c r="AL37" s="1157"/>
      <c r="AM37" s="1157"/>
      <c r="AN37" s="1158"/>
      <c r="AO37" s="322">
        <v>10243</v>
      </c>
      <c r="AP37" s="322">
        <v>991</v>
      </c>
      <c r="AQ37" s="323">
        <v>1250</v>
      </c>
      <c r="AR37" s="324">
        <v>-20.7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519</v>
      </c>
      <c r="AL38" s="1160"/>
      <c r="AM38" s="1160"/>
      <c r="AN38" s="1161"/>
      <c r="AO38" s="325" t="s">
        <v>499</v>
      </c>
      <c r="AP38" s="325" t="s">
        <v>499</v>
      </c>
      <c r="AQ38" s="326">
        <v>22</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520</v>
      </c>
      <c r="AL39" s="1160"/>
      <c r="AM39" s="1160"/>
      <c r="AN39" s="1161"/>
      <c r="AO39" s="322" t="s">
        <v>499</v>
      </c>
      <c r="AP39" s="322" t="s">
        <v>499</v>
      </c>
      <c r="AQ39" s="323">
        <v>-3638</v>
      </c>
      <c r="AR39" s="324" t="s">
        <v>499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521</v>
      </c>
      <c r="AL40" s="1157"/>
      <c r="AM40" s="1157"/>
      <c r="AN40" s="1158"/>
      <c r="AO40" s="322">
        <v>-639917</v>
      </c>
      <c r="AP40" s="322">
        <v>-61929</v>
      </c>
      <c r="AQ40" s="323">
        <v>-75354</v>
      </c>
      <c r="AR40" s="324">
        <v>-17.8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334391</v>
      </c>
      <c r="AP41" s="322">
        <v>32361</v>
      </c>
      <c r="AQ41" s="323">
        <v>32302</v>
      </c>
      <c r="AR41" s="324">
        <v>0.2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489</v>
      </c>
      <c r="AN49" s="1151" t="s">
        <v>525</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1437509</v>
      </c>
      <c r="AN51" s="344">
        <v>125987</v>
      </c>
      <c r="AO51" s="345">
        <v>71.099999999999994</v>
      </c>
      <c r="AP51" s="346">
        <v>136577</v>
      </c>
      <c r="AQ51" s="347">
        <v>19.7</v>
      </c>
      <c r="AR51" s="348">
        <v>51.4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552277</v>
      </c>
      <c r="AN52" s="352">
        <v>48403</v>
      </c>
      <c r="AO52" s="353">
        <v>52.6</v>
      </c>
      <c r="AP52" s="354">
        <v>59645</v>
      </c>
      <c r="AQ52" s="355">
        <v>-3.2</v>
      </c>
      <c r="AR52" s="356">
        <v>55.8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1151442</v>
      </c>
      <c r="AN53" s="344">
        <v>103426</v>
      </c>
      <c r="AO53" s="345">
        <v>-17.899999999999999</v>
      </c>
      <c r="AP53" s="346">
        <v>132212</v>
      </c>
      <c r="AQ53" s="347">
        <v>-3.2</v>
      </c>
      <c r="AR53" s="348">
        <v>-14.7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1024429</v>
      </c>
      <c r="AN54" s="352">
        <v>92017</v>
      </c>
      <c r="AO54" s="353">
        <v>90.1</v>
      </c>
      <c r="AP54" s="354">
        <v>67114</v>
      </c>
      <c r="AQ54" s="355">
        <v>12.5</v>
      </c>
      <c r="AR54" s="356">
        <v>77.599999999999994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780196</v>
      </c>
      <c r="AN55" s="344">
        <v>71907</v>
      </c>
      <c r="AO55" s="345">
        <v>-30.5</v>
      </c>
      <c r="AP55" s="346">
        <v>93741</v>
      </c>
      <c r="AQ55" s="347">
        <v>-29.1</v>
      </c>
      <c r="AR55" s="348">
        <v>-1.4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677870</v>
      </c>
      <c r="AN56" s="352">
        <v>62476</v>
      </c>
      <c r="AO56" s="353">
        <v>-32.1</v>
      </c>
      <c r="AP56" s="354">
        <v>46285</v>
      </c>
      <c r="AQ56" s="355">
        <v>-31</v>
      </c>
      <c r="AR56" s="356">
        <v>-1.1000000000000001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486636</v>
      </c>
      <c r="AN57" s="344">
        <v>45926</v>
      </c>
      <c r="AO57" s="345">
        <v>-36.1</v>
      </c>
      <c r="AP57" s="346">
        <v>107537</v>
      </c>
      <c r="AQ57" s="347">
        <v>14.7</v>
      </c>
      <c r="AR57" s="348">
        <v>-50.8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240311</v>
      </c>
      <c r="AN58" s="352">
        <v>22679</v>
      </c>
      <c r="AO58" s="353">
        <v>-63.7</v>
      </c>
      <c r="AP58" s="354">
        <v>57923</v>
      </c>
      <c r="AQ58" s="355">
        <v>25.1</v>
      </c>
      <c r="AR58" s="356">
        <v>-88.8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370672</v>
      </c>
      <c r="AN59" s="344">
        <v>35873</v>
      </c>
      <c r="AO59" s="345">
        <v>-21.9</v>
      </c>
      <c r="AP59" s="346">
        <v>113913</v>
      </c>
      <c r="AQ59" s="347">
        <v>5.9</v>
      </c>
      <c r="AR59" s="348">
        <v>-27.8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198444</v>
      </c>
      <c r="AN60" s="352">
        <v>19205</v>
      </c>
      <c r="AO60" s="353">
        <v>-15.3</v>
      </c>
      <c r="AP60" s="354">
        <v>53160</v>
      </c>
      <c r="AQ60" s="355">
        <v>-8.1999999999999993</v>
      </c>
      <c r="AR60" s="356">
        <v>-7.1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845291</v>
      </c>
      <c r="AN61" s="359">
        <v>76624</v>
      </c>
      <c r="AO61" s="360">
        <v>-7.1</v>
      </c>
      <c r="AP61" s="361">
        <v>116796</v>
      </c>
      <c r="AQ61" s="362">
        <v>1.6</v>
      </c>
      <c r="AR61" s="348">
        <v>-8.6999999999999993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538666</v>
      </c>
      <c r="AN62" s="352">
        <v>48956</v>
      </c>
      <c r="AO62" s="353">
        <v>6.3</v>
      </c>
      <c r="AP62" s="354">
        <v>56825</v>
      </c>
      <c r="AQ62" s="355">
        <v>-1</v>
      </c>
      <c r="AR62" s="356">
        <v>7.3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axdBUzzy3G5IT2aG0z5vKshW3doq97nyEnlqWKNOAtBDKAl9tu4dDy3Wolxpa2JnlLu6XekNXhxdmsjkkyJ1Q==" saltValue="m6DEGZ97MwJAKDGYiiEA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50Z0pvoW8L/3rcvm7ISm6JSLqcQzJXUh7gLpbp5VDZkimy3Jgin3znsY/BNiHLSGSnZK8rmP6fa0/+lEVQipQ==" saltValue="RKi9p/BOa4UPnU+kBuQu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KF9fTuzgqNqM3i3XuKkLbZB1HAUp4yLm2s34ipdvv5X0LU/SCUaqAUmzzKPWGnqJMoqfqbZIi5BFEXofGOssw==" saltValue="DrUwRcx4tZy1WDvlAwOz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7.18</v>
      </c>
      <c r="G47" s="12">
        <v>10.62</v>
      </c>
      <c r="H47" s="12">
        <v>10.26</v>
      </c>
      <c r="I47" s="12">
        <v>13.91</v>
      </c>
      <c r="J47" s="13">
        <v>10.71</v>
      </c>
    </row>
    <row r="48" spans="2:10" ht="57.75" customHeight="1">
      <c r="B48" s="14"/>
      <c r="C48" s="1176" t="s">
        <v>4</v>
      </c>
      <c r="D48" s="1176"/>
      <c r="E48" s="1177"/>
      <c r="F48" s="15">
        <v>6.53</v>
      </c>
      <c r="G48" s="16">
        <v>6.87</v>
      </c>
      <c r="H48" s="16">
        <v>6.42</v>
      </c>
      <c r="I48" s="16">
        <v>5.58</v>
      </c>
      <c r="J48" s="17">
        <v>5.31</v>
      </c>
    </row>
    <row r="49" spans="2:10" ht="57.75" customHeight="1" thickBot="1">
      <c r="B49" s="18"/>
      <c r="C49" s="1178" t="s">
        <v>5</v>
      </c>
      <c r="D49" s="1178"/>
      <c r="E49" s="1179"/>
      <c r="F49" s="19">
        <v>7.0000000000000007E-2</v>
      </c>
      <c r="G49" s="20">
        <v>1.7</v>
      </c>
      <c r="H49" s="20">
        <v>2.64</v>
      </c>
      <c r="I49" s="20" t="s">
        <v>546</v>
      </c>
      <c r="J49" s="21" t="s">
        <v>547</v>
      </c>
    </row>
    <row r="50" spans="2:10" ht="13.5" customHeight="1"/>
    <row r="51" spans="2:10" ht="13.5" hidden="1" customHeight="1"/>
    <row r="52" spans="2:10" ht="13.5" hidden="1" customHeight="1"/>
    <row r="53" spans="2:10" ht="13.5" hidden="1" customHeight="1"/>
  </sheetData>
  <sheetProtection algorithmName="SHA-512" hashValue="MRCG5DvtfB205LnBokfg9LK4DOJGwgTKbzXQDYPwSRjWI/trBK+shKXvfjTNXDZnfdeV8dzCgKHAXkBKieGnsg==" saltValue="y+NFFPfqiEZZl1DcGN6x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総務課13</cp:lastModifiedBy>
  <cp:lastPrinted>2019-03-12T01:36:34Z</cp:lastPrinted>
  <dcterms:created xsi:type="dcterms:W3CDTF">2019-02-14T01:20:05Z</dcterms:created>
  <dcterms:modified xsi:type="dcterms:W3CDTF">2019-03-18T01:11:26Z</dcterms:modified>
  <cp:category/>
</cp:coreProperties>
</file>