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0"/>
  <workbookPr/>
  <mc:AlternateContent xmlns:mc="http://schemas.openxmlformats.org/markup-compatibility/2006">
    <mc:Choice Requires="x15">
      <x15ac:absPath xmlns:x15ac="http://schemas.microsoft.com/office/spreadsheetml/2010/11/ac" url="\\192.168.10.3\総務課\財政班\01-04財政公表\財政状況資料集\R5\2回目\提出・公表\"/>
    </mc:Choice>
  </mc:AlternateContent>
  <xr:revisionPtr revIDLastSave="0" documentId="13_ncr:1_{73C990F8-6BED-4B03-AB90-EB5554F3B191}" xr6:coauthVersionLast="36" xr6:coauthVersionMax="47" xr10:uidLastSave="{00000000-0000-0000-0000-000000000000}"/>
  <bookViews>
    <workbookView xWindow="0" yWindow="0" windowWidth="20490" windowHeight="7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W34" i="10" s="1"/>
  <c r="BW35" i="10" s="1"/>
  <c r="BW36" i="10" s="1"/>
  <c r="BW37" i="10" s="1"/>
  <c r="BW38" i="10" s="1"/>
  <c r="BW39" i="10" s="1"/>
  <c r="BW40" i="10" s="1"/>
  <c r="BW41" i="10" s="1"/>
  <c r="BW42" i="10" s="1"/>
  <c r="BE34" i="10"/>
  <c r="BE35" i="10" s="1"/>
</calcChain>
</file>

<file path=xl/sharedStrings.xml><?xml version="1.0" encoding="utf-8"?>
<sst xmlns="http://schemas.openxmlformats.org/spreadsheetml/2006/main" count="1122" uniqueCount="580">
  <si>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</si>
  <si>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</si>
  <si>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</si>
  <si>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</si>
  <si>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</si>
  <si>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</si>
  <si>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</si>
  <si>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</si>
  <si>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</si>
  <si>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</si>
  <si>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</si>
  <si>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</si>
  <si>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</si>
  <si>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</si>
  <si>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</si>
  <si>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</si>
  <si>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</si>
  <si>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</si>
  <si>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</si>
  <si>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</si>
  <si>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</si>
  <si>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</si>
  <si>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</si>
  <si>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</si>
  <si>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</si>
  <si>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</si>
  <si>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</si>
  <si>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</si>
  <si>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</si>
  <si>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</si>
  <si>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</si>
  <si>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</si>
  <si>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</si>
  <si>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</si>
  <si>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</si>
  <si>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</si>
  <si>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</si>
  <si>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</si>
  <si>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</si>
  <si>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</si>
  <si>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</si>
  <si>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</si>
  <si>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</si>
  <si>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</si>
  <si>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</si>
  <si>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</si>
  <si>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</si>
  <si>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</si>
  <si>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</si>
  <si>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</si>
  <si>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</si>
  <si>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</si>
  <si>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</si>
  <si>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</si>
  <si>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</si>
  <si>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</si>
  <si>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</si>
  <si>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</si>
  <si>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</si>
  <si>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</si>
  <si>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</si>
  <si>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</si>
  <si>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</si>
  <si>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</si>
  <si>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</si>
  <si>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</si>
  <si>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</si>
  <si>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</si>
  <si>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</si>
  <si>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</si>
  <si>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</si>
  <si>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</si>
  <si>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</si>
  <si>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</si>
  <si>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</si>
  <si>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</si>
  <si>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</si>
  <si>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</si>
  <si>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</si>
  <si>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</si>
  <si>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</si>
  <si>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</si>
  <si>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</si>
  <si>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</si>
  <si>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</si>
  <si>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</si>
  <si>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</si>
  <si>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</si>
  <si>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</si>
  <si>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</si>
  <si>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</si>
  <si>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</si>
  <si>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</si>
  <si>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</si>
  <si>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</si>
  <si>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</si>
  <si>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</si>
  <si>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</si>
  <si>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</si>
  <si>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</si>
  <si>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</si>
  <si>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</si>
  <si>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</si>
  <si>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</si>
  <si>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</si>
  <si>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</si>
  <si>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</si>
  <si>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</si>
  <si>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</si>
  <si>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</si>
  <si>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</si>
  <si>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</si>
  <si>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</si>
  <si>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</si>
  <si>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</si>
  <si>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</si>
  <si>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</si>
  <si>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</si>
  <si>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</si>
  <si>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</si>
  <si>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</si>
  <si>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</si>
  <si>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</si>
  <si>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</si>
  <si>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</si>
  <si>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</si>
  <si>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</si>
  <si>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</si>
  <si>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</si>
  <si>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</si>
  <si>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</si>
  <si>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</si>
  <si>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</si>
  <si>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</si>
  <si>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</si>
  <si>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</si>
  <si>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</si>
  <si>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</si>
  <si>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</si>
  <si>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</si>
  <si>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</si>
  <si>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</si>
  <si>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</si>
  <si>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</si>
  <si>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</si>
  <si>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</si>
  <si>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</si>
  <si>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</si>
  <si>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</si>
  <si>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</si>
  <si>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</si>
  <si>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</si>
  <si>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</si>
  <si>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</si>
  <si>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</si>
  <si>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</si>
  <si>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</si>
  <si>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</si>
  <si>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</si>
  <si>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</si>
  <si>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</si>
  <si>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</si>
  <si>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</si>
  <si>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</si>
  <si>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</si>
  <si>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</si>
  <si>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</si>
  <si>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</si>
  <si>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</si>
  <si>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</si>
  <si>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</si>
  <si>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</si>
  <si>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</si>
  <si>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</si>
  <si>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</si>
  <si>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</si>
  <si>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</si>
  <si>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</si>
  <si>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</si>
  <si>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</si>
  <si>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</si>
  <si>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</si>
  <si>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</si>
  <si>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</si>
  <si>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</si>
  <si>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</si>
  <si>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</si>
  <si>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</si>
  <si>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</si>
  <si>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</si>
  <si>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</si>
  <si>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</si>
  <si>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</si>
  <si>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</si>
  <si>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</si>
  <si>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</si>
  <si>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</si>
  <si>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</si>
  <si>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</si>
  <si>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</si>
  <si>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</si>
  <si>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</si>
  <si>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</si>
  <si>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</si>
  <si>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青森県三戸町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</si>
  <si>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</si>
  <si>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</si>
  <si>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</si>
  <si>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</si>
  <si>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</si>
  <si>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</si>
  <si>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</si>
  <si>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</si>
  <si>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</si>
  <si>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</si>
  <si>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</si>
  <si>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</si>
  <si>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</si>
  <si>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</si>
  <si>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</si>
  <si>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</si>
  <si>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</si>
  <si>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</si>
  <si>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</si>
  <si>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</si>
  <si>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</si>
  <si>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</si>
  <si>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</si>
  <si>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</si>
  <si>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</si>
  <si>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</si>
  <si>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</si>
  <si>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</si>
  <si>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</si>
  <si>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</si>
  <si>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</si>
  <si>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</si>
  <si>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</si>
  <si>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</si>
  <si>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</si>
  <si>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</si>
  <si>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</si>
  <si>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</si>
  <si>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</si>
  <si>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</si>
  <si>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</si>
  <si>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</si>
  <si>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</si>
  <si>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</si>
  <si>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</si>
  <si>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</si>
  <si>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</si>
  <si>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</si>
  <si>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</si>
  <si>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</si>
  <si>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</si>
  <si>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</si>
  <si>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</si>
  <si>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</si>
  <si>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</si>
  <si>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</si>
  <si>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</si>
  <si>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</si>
  <si>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</si>
  <si>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</si>
  <si>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</si>
  <si>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</si>
  <si>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</si>
  <si>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</si>
  <si>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</si>
  <si>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</si>
  <si>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</si>
  <si>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</si>
  <si>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</si>
  <si>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</si>
  <si>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</si>
  <si>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</si>
  <si>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</si>
  <si>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</si>
  <si>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</si>
  <si>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</si>
  <si>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</si>
  <si>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</si>
  <si>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</si>
  <si>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</si>
  <si>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</si>
  <si>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</si>
  <si>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</si>
  <si>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</si>
  <si>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</si>
  <si>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</si>
  <si>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</si>
  <si>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</si>
  <si>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</si>
  <si>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</si>
  <si>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</si>
  <si>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</si>
  <si>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</si>
  <si>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</si>
  <si>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</si>
  <si>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</si>
  <si>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</si>
  <si>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</si>
  <si>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</si>
  <si>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</si>
  <si>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</si>
  <si>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</si>
  <si>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</si>
  <si>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</si>
  <si>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</si>
  <si>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</si>
  <si>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</si>
  <si>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</si>
  <si>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</si>
  <si>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</si>
  <si>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</si>
  <si>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</si>
  <si>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</si>
  <si>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</si>
  <si>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</si>
  <si>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</si>
  <si>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</si>
  <si>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</si>
  <si>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</si>
  <si>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</si>
  <si>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</si>
  <si>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</si>
  <si>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</si>
  <si>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</si>
  <si>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</si>
  <si>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</si>
  <si>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</si>
  <si>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</si>
  <si>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</si>
  <si>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</si>
  <si>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</si>
  <si>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</si>
  <si>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</si>
  <si>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</si>
  <si>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</si>
  <si>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</si>
  <si>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</si>
  <si>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</si>
  <si>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</si>
  <si>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</si>
  <si>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</si>
  <si>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</si>
  <si>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</si>
  <si>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</si>
  <si>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</si>
  <si>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</si>
  <si>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</si>
  <si>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</si>
  <si>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</si>
  <si>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</si>
  <si>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青森県三戸町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</si>
  <si>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</si>
  <si>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</si>
  <si>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</si>
  <si>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</si>
  <si>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</si>
  <si>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</si>
  <si>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</si>
  <si>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</si>
  <si>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</si>
  <si>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</si>
  <si>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</si>
  <si>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</si>
  <si>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</si>
  <si>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</si>
  <si>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</si>
  <si>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</si>
  <si>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</si>
  <si>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</si>
  <si>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</si>
  <si>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</si>
  <si>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三戸町立学校給食共同調理場特別会計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</si>
  <si>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</si>
  <si>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</si>
  <si>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</si>
  <si>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</si>
  <si>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</si>
  <si>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</si>
  <si>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</si>
  <si>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</si>
  <si>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</si>
  <si>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</si>
  <si>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</si>
  <si>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</si>
  <si>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</si>
  <si>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三戸町国民健康保険事業勘定特別会計</t>
    <phoneticPr fontId="5"/>
  </si>
  <si>
    <t>三戸町介護保険特別会計</t>
    <phoneticPr fontId="5"/>
  </si>
  <si>
    <t>三戸町後期高齢者医療特別会計</t>
    <phoneticPr fontId="5"/>
  </si>
  <si>
    <t>三戸町国民健康保険直診勘定三戸中央病院事業特別会計</t>
    <phoneticPr fontId="5"/>
  </si>
  <si>
    <t>法適用企業</t>
    <phoneticPr fontId="5"/>
  </si>
  <si>
    <t>三戸町営簡易水道事業特別会計</t>
    <phoneticPr fontId="5"/>
  </si>
  <si>
    <t>法非適用企業</t>
    <phoneticPr fontId="5"/>
  </si>
  <si>
    <t>三戸町下水道事業特別会計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</si>
  <si>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</si>
  <si>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</si>
  <si>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</si>
  <si>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</si>
  <si>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</si>
  <si>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</si>
  <si>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</si>
  <si>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</si>
  <si>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</si>
  <si>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</si>
  <si>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</si>
  <si>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</si>
  <si>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</si>
  <si>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</si>
  <si>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</si>
  <si>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</si>
  <si>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</si>
  <si>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</si>
  <si>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</si>
  <si>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</si>
  <si>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</si>
  <si>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</si>
  <si>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</si>
  <si>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</si>
  <si>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</si>
  <si>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</si>
  <si>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</si>
  <si>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</si>
  <si>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</si>
  <si>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</si>
  <si>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</si>
  <si>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</si>
  <si>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</si>
  <si>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</si>
  <si>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</si>
  <si>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</si>
  <si>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</si>
  <si>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</si>
  <si>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</si>
  <si>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</si>
  <si>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</si>
  <si>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</si>
  <si>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</si>
  <si>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</si>
  <si>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</si>
  <si>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</si>
  <si>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</si>
  <si>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</si>
  <si>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</si>
  <si>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</si>
  <si>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</si>
  <si>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</si>
  <si>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</si>
  <si>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</si>
  <si>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</si>
  <si>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</si>
  <si>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</si>
  <si>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</si>
  <si>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</si>
  <si>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</si>
  <si>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</si>
  <si>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</si>
  <si>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</si>
  <si>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</si>
  <si>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</si>
  <si>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</si>
  <si>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</si>
  <si>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</si>
  <si>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</si>
  <si>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</si>
  <si>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</si>
  <si>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</si>
  <si>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</si>
  <si>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</si>
  <si>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</si>
  <si>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</si>
  <si>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</si>
  <si>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</si>
  <si>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</si>
  <si>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</si>
  <si>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</si>
  <si>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</si>
  <si>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</si>
  <si>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</si>
  <si>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</si>
  <si>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</si>
  <si>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</si>
  <si>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</si>
  <si>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</si>
  <si>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</si>
  <si>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</si>
  <si>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</si>
  <si>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</si>
  <si>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</si>
  <si>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</si>
  <si>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</si>
  <si>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</si>
  <si>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</si>
  <si>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</si>
  <si>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</si>
  <si>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</si>
  <si>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</si>
  <si>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</si>
  <si>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</si>
  <si>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</si>
  <si>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</si>
  <si>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</si>
  <si>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</si>
  <si>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</si>
  <si>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</si>
  <si>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</si>
  <si>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</si>
  <si>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</si>
  <si>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</si>
  <si>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</si>
  <si>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</si>
  <si>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</si>
  <si>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</si>
  <si>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</si>
  <si>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</si>
  <si>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</si>
  <si>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</si>
  <si>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</si>
  <si>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</si>
  <si>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</si>
  <si>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</si>
  <si>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</si>
  <si>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</si>
  <si>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</si>
  <si>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</si>
  <si>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</si>
  <si>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</si>
  <si>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</si>
  <si>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</si>
  <si>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</si>
  <si>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1.72</t>
  </si>
  <si>
    <t>▲ 0.03</t>
  </si>
  <si>
    <t>▲ 1.21</t>
  </si>
  <si>
    <t>一般会計</t>
  </si>
  <si>
    <t>三戸町介護保険特別会計</t>
  </si>
  <si>
    <t>三戸町国民健康保険事業勘定特別会計</t>
  </si>
  <si>
    <t>三戸町営簡易水道事業特別会計</t>
  </si>
  <si>
    <t>三戸町下水道事業特別会計</t>
  </si>
  <si>
    <t>三戸町後期高齢者医療特別会計</t>
  </si>
  <si>
    <t>三戸町立学校給食共同調理場特別会計</t>
  </si>
  <si>
    <t>三戸町国民健康保険直診勘定三戸中央病院事業特別会計</t>
  </si>
  <si>
    <t>▲ 2.95</t>
  </si>
  <si>
    <t>▲ 1.82</t>
  </si>
  <si>
    <t>▲ 0.43</t>
  </si>
  <si>
    <t>その他会計（赤字）</t>
  </si>
  <si>
    <t>その他会計（黒字）</t>
  </si>
  <si>
    <t>R01</t>
    <phoneticPr fontId="5"/>
  </si>
  <si>
    <t>R02</t>
    <phoneticPr fontId="5"/>
  </si>
  <si>
    <t>R03</t>
    <phoneticPr fontId="5"/>
  </si>
  <si>
    <t>R04</t>
    <phoneticPr fontId="5"/>
  </si>
  <si>
    <t>R05</t>
    <phoneticPr fontId="5"/>
  </si>
  <si>
    <t>-</t>
    <phoneticPr fontId="2"/>
  </si>
  <si>
    <t>八戸地域広域市町村圏事務組合</t>
    <rPh sb="0" eb="14">
      <t>ハチノヘチイキコウイキシチョウソンケンジムクミアイ</t>
    </rPh>
    <phoneticPr fontId="2"/>
  </si>
  <si>
    <t>三戸地区環境整備事務組合</t>
    <rPh sb="0" eb="12">
      <t>サンノヘチクカンキョウセイビジムクミアイ</t>
    </rPh>
    <phoneticPr fontId="2"/>
  </si>
  <si>
    <t>八戸圏域水道企業団</t>
    <rPh sb="0" eb="2">
      <t>ハチノヘ</t>
    </rPh>
    <rPh sb="2" eb="4">
      <t>ケンイキ</t>
    </rPh>
    <rPh sb="4" eb="6">
      <t>スイドウ</t>
    </rPh>
    <rPh sb="6" eb="9">
      <t>キギョウダン</t>
    </rPh>
    <phoneticPr fontId="2"/>
  </si>
  <si>
    <t>田子高原広域事務組合</t>
    <rPh sb="0" eb="10">
      <t>タッココウゲンコウイキジムクミアイ</t>
    </rPh>
    <phoneticPr fontId="2"/>
  </si>
  <si>
    <t>青森県市町村総合事務組合</t>
    <rPh sb="0" eb="12">
      <t>アオモリケンシチョウソンソウゴウジムクミアイ</t>
    </rPh>
    <phoneticPr fontId="2"/>
  </si>
  <si>
    <t>青森県後期高齢者医療広域連合（一般会計）</t>
    <rPh sb="0" eb="14">
      <t>アオモリケンコウキコウレイシャイリョウコウイキレンゴウ</t>
    </rPh>
    <rPh sb="15" eb="17">
      <t>イッパン</t>
    </rPh>
    <rPh sb="17" eb="19">
      <t>カイケイ</t>
    </rPh>
    <phoneticPr fontId="2"/>
  </si>
  <si>
    <t>青森県後期高齢者医療広域連合（後期高齢者医療特別会計）</t>
    <rPh sb="0" eb="14">
      <t>アオモリケンコウキコウレイシャイリョウコウイキレンゴウ</t>
    </rPh>
    <rPh sb="15" eb="26">
      <t>コウキコウレイシャイリョウトクベツカイケイ</t>
    </rPh>
    <phoneticPr fontId="2"/>
  </si>
  <si>
    <t>青森県交通災害共済組合</t>
    <rPh sb="0" eb="3">
      <t>アオモリケン</t>
    </rPh>
    <rPh sb="3" eb="5">
      <t>コウツウ</t>
    </rPh>
    <rPh sb="5" eb="7">
      <t>サイガイ</t>
    </rPh>
    <rPh sb="7" eb="9">
      <t>キョウサイ</t>
    </rPh>
    <rPh sb="9" eb="11">
      <t>クミアイ</t>
    </rPh>
    <phoneticPr fontId="2"/>
  </si>
  <si>
    <t>青森県市町村退職手当組合</t>
    <rPh sb="0" eb="3">
      <t>アオモリケン</t>
    </rPh>
    <rPh sb="3" eb="6">
      <t>シチョウソン</t>
    </rPh>
    <rPh sb="6" eb="8">
      <t>タイショク</t>
    </rPh>
    <rPh sb="8" eb="10">
      <t>テアテ</t>
    </rPh>
    <rPh sb="10" eb="12">
      <t>クミアイ</t>
    </rPh>
    <phoneticPr fontId="2"/>
  </si>
  <si>
    <t>ふるさと三戸応援基金</t>
    <rPh sb="4" eb="10">
      <t>サンノヘオウエンキキン</t>
    </rPh>
    <phoneticPr fontId="5"/>
  </si>
  <si>
    <t>三戸町公共施設整備基金</t>
    <rPh sb="0" eb="3">
      <t>サンノヘマチ</t>
    </rPh>
    <rPh sb="3" eb="11">
      <t>コウキョウシセツセイビキキン</t>
    </rPh>
    <phoneticPr fontId="2"/>
  </si>
  <si>
    <t>三戸町地域医療特別対策基金</t>
    <rPh sb="0" eb="3">
      <t>サンノヘマチ</t>
    </rPh>
    <rPh sb="3" eb="5">
      <t>チイキ</t>
    </rPh>
    <rPh sb="5" eb="7">
      <t>イリョウ</t>
    </rPh>
    <rPh sb="7" eb="13">
      <t>トクベツタイサクキキン</t>
    </rPh>
    <phoneticPr fontId="2"/>
  </si>
  <si>
    <t>三戸町地域福祉基金</t>
    <rPh sb="0" eb="3">
      <t>サンノヘマチ</t>
    </rPh>
    <rPh sb="3" eb="5">
      <t>チイキ</t>
    </rPh>
    <rPh sb="5" eb="7">
      <t>フクシ</t>
    </rPh>
    <rPh sb="7" eb="9">
      <t>キキン</t>
    </rPh>
    <phoneticPr fontId="2"/>
  </si>
  <si>
    <t>三戸町教育振興基金</t>
    <rPh sb="0" eb="3">
      <t>サンノヘマチ</t>
    </rPh>
    <rPh sb="3" eb="5">
      <t>キョウイク</t>
    </rPh>
    <rPh sb="5" eb="7">
      <t>シンコウ</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</si>
  <si>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</si>
  <si>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</si>
  <si>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</si>
  <si>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</si>
  <si>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</si>
  <si>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</si>
  <si>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</si>
  <si>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</si>
  <si>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将来負担比率、実質公債費比率は前年度より低下したが、いずれも類似団体平均と比較すると高い水準にある。
　大規模事業を実施してきたことにより公債費、地方債残高が多額であること、病院事業、下水道事業の元利償還金に対する、繰入金、繰入金見込額が多額であることが、両比率が高い要因となっている。
　今後、両比率は減少することが見込まれるが、今後も過疎対策事業債等の交付税算入の有利な起債を活用し、計画的に施設の老朽化対策に取り組む必要がある。</t>
    <rPh sb="1" eb="3">
      <t>ショウライ</t>
    </rPh>
    <rPh sb="3" eb="5">
      <t>フタン</t>
    </rPh>
    <rPh sb="5" eb="7">
      <t>ヒリツ</t>
    </rPh>
    <rPh sb="8" eb="10">
      <t>ジッシツ</t>
    </rPh>
    <rPh sb="10" eb="13">
      <t>コウサイヒ</t>
    </rPh>
    <rPh sb="13" eb="15">
      <t>ヒリツ</t>
    </rPh>
    <rPh sb="16" eb="19">
      <t>ゼンネンド</t>
    </rPh>
    <rPh sb="21" eb="23">
      <t>テイカ</t>
    </rPh>
    <rPh sb="31" eb="33">
      <t>ルイジ</t>
    </rPh>
    <rPh sb="33" eb="35">
      <t>ダンタイ</t>
    </rPh>
    <rPh sb="35" eb="37">
      <t>ヘイキン</t>
    </rPh>
    <rPh sb="38" eb="40">
      <t>ヒカク</t>
    </rPh>
    <rPh sb="43" eb="44">
      <t>タカ</t>
    </rPh>
    <rPh sb="45" eb="47">
      <t>スイジュン</t>
    </rPh>
    <rPh sb="53" eb="56">
      <t>ダイキボ</t>
    </rPh>
    <rPh sb="56" eb="58">
      <t>ジギョウ</t>
    </rPh>
    <rPh sb="59" eb="61">
      <t>ジッシ</t>
    </rPh>
    <rPh sb="70" eb="73">
      <t>コウサイヒ</t>
    </rPh>
    <rPh sb="74" eb="77">
      <t>チホウサイ</t>
    </rPh>
    <rPh sb="77" eb="79">
      <t>ザンダカ</t>
    </rPh>
    <rPh sb="80" eb="82">
      <t>タガク</t>
    </rPh>
    <rPh sb="88" eb="90">
      <t>ビョウイン</t>
    </rPh>
    <rPh sb="90" eb="92">
      <t>ジギョウ</t>
    </rPh>
    <rPh sb="93" eb="96">
      <t>ゲスイドウ</t>
    </rPh>
    <rPh sb="96" eb="98">
      <t>ジギョウ</t>
    </rPh>
    <rPh sb="99" eb="101">
      <t>ガンリ</t>
    </rPh>
    <rPh sb="101" eb="104">
      <t>ショウカンキン</t>
    </rPh>
    <rPh sb="105" eb="106">
      <t>タイ</t>
    </rPh>
    <rPh sb="109" eb="112">
      <t>クリイレキン</t>
    </rPh>
    <rPh sb="113" eb="116">
      <t>クリイレキン</t>
    </rPh>
    <rPh sb="116" eb="119">
      <t>ミコミガク</t>
    </rPh>
    <rPh sb="120" eb="122">
      <t>タガク</t>
    </rPh>
    <rPh sb="129" eb="130">
      <t>リョウ</t>
    </rPh>
    <rPh sb="130" eb="132">
      <t>ヒリツ</t>
    </rPh>
    <rPh sb="133" eb="134">
      <t>タカ</t>
    </rPh>
    <rPh sb="135" eb="137">
      <t>ヨウイン</t>
    </rPh>
    <rPh sb="146" eb="148">
      <t>コンゴ</t>
    </rPh>
    <rPh sb="149" eb="150">
      <t>リョウ</t>
    </rPh>
    <rPh sb="150" eb="152">
      <t>ヒリツ</t>
    </rPh>
    <rPh sb="153" eb="155">
      <t>ゲンショウ</t>
    </rPh>
    <rPh sb="160" eb="162">
      <t>ミコ</t>
    </rPh>
    <rPh sb="167" eb="169">
      <t>コンゴ</t>
    </rPh>
    <rPh sb="170" eb="172">
      <t>カソ</t>
    </rPh>
    <rPh sb="172" eb="174">
      <t>タイサク</t>
    </rPh>
    <rPh sb="174" eb="176">
      <t>ジギョウ</t>
    </rPh>
    <rPh sb="176" eb="178">
      <t>サイトウ</t>
    </rPh>
    <rPh sb="179" eb="182">
      <t>コウフゼイ</t>
    </rPh>
    <rPh sb="182" eb="184">
      <t>サンニュウ</t>
    </rPh>
    <rPh sb="185" eb="187">
      <t>ユウリ</t>
    </rPh>
    <rPh sb="188" eb="190">
      <t>キサイ</t>
    </rPh>
    <rPh sb="191" eb="193">
      <t>カツヨウ</t>
    </rPh>
    <rPh sb="195" eb="198">
      <t>ケイカクテキ</t>
    </rPh>
    <rPh sb="199" eb="201">
      <t>シセツ</t>
    </rPh>
    <rPh sb="202" eb="205">
      <t>ロウキュウカ</t>
    </rPh>
    <rPh sb="205" eb="207">
      <t>タイサク</t>
    </rPh>
    <rPh sb="208" eb="209">
      <t>ト</t>
    </rPh>
    <rPh sb="210" eb="211">
      <t>ク</t>
    </rPh>
    <rPh sb="212" eb="214">
      <t>ヒツヨウ</t>
    </rPh>
    <phoneticPr fontId="5"/>
  </si>
  <si>
    <t>実質公債費比率</t>
    <phoneticPr fontId="5"/>
  </si>
  <si>
    <t>　地方債の新規発行を抑制してきた結果、将来負担比率が低下している。
  有形固定資産減価償却率は、橋りょう、学校施設等の大規模事業を実施してきたことにより、類似団体平均よりも低い水準にあるが、施設の老朽化に伴い上昇傾向にある。
  有形固定資産減価償却率は今後も上昇することが見込まれるが、公共施設等総合管理計画に基づき、老朽化対策に積極的に取り組んでいく。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</si>
</sst>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108489-B911-4686-B272-20711BB77F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33FC-4357-9559-AA887E3EF6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35058</c:v>
                </c:pt>
                <c:pt idx="1">
                  <c:v>36854</c:v>
                </c:pt>
                <c:pt idx="2">
                  <c:v>68542</c:v>
                </c:pt>
                <c:pt idx="3">
                  <c:v>63589</c:v>
                </c:pt>
                <c:pt idx="4">
                  <c:v>57870</c:v>
                </c:pt>
              </c:numCache>
            </c:numRef>
          </c:val>
          <c:smooth val="0"/>
          <c:extLst>
            <c:ext xmlns:c16="http://schemas.microsoft.com/office/drawing/2014/chart" uri="{C3380CC4-5D6E-409C-BE32-E72D297353CC}">
              <c16:uniqueId val="{00000001-33FC-4357-9559-AA887E3EF6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3.52</c:v>
                </c:pt>
                <c:pt idx="1">
                  <c:v>6.49</c:v>
                </c:pt>
                <c:pt idx="2">
                  <c:v>6.03</c:v>
                </c:pt>
                <c:pt idx="3">
                  <c:v>7.39</c:v>
                </c:pt>
                <c:pt idx="4">
                  <c:v>6.2</c:v>
                </c:pt>
              </c:numCache>
            </c:numRef>
          </c:val>
          <c:extLst>
            <c:ext xmlns:c16="http://schemas.microsoft.com/office/drawing/2014/chart" uri="{C3380CC4-5D6E-409C-BE32-E72D297353CC}">
              <c16:uniqueId val="{00000000-4D89-47A1-8B3F-84FBCBF4D6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10.17</c:v>
                </c:pt>
                <c:pt idx="1">
                  <c:v>10.199999999999999</c:v>
                </c:pt>
                <c:pt idx="2">
                  <c:v>12.56</c:v>
                </c:pt>
                <c:pt idx="3">
                  <c:v>16.100000000000001</c:v>
                </c:pt>
                <c:pt idx="4">
                  <c:v>19.87</c:v>
                </c:pt>
              </c:numCache>
            </c:numRef>
          </c:val>
          <c:extLst>
            <c:ext xmlns:c16="http://schemas.microsoft.com/office/drawing/2014/chart" uri="{C3380CC4-5D6E-409C-BE32-E72D297353CC}">
              <c16:uniqueId val="{00000001-4D89-47A1-8B3F-84FBCBF4D6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-1.72</c:v>
                </c:pt>
                <c:pt idx="1">
                  <c:v>1.82</c:v>
                </c:pt>
                <c:pt idx="2">
                  <c:v>-0.03</c:v>
                </c:pt>
                <c:pt idx="3">
                  <c:v>1.1599999999999999</c:v>
                </c:pt>
                <c:pt idx="4">
                  <c:v>-1.21</c:v>
                </c:pt>
              </c:numCache>
            </c:numRef>
          </c:val>
          <c:smooth val="0"/>
          <c:extLst>
            <c:ext xmlns:c16="http://schemas.microsoft.com/office/drawing/2014/chart" uri="{C3380CC4-5D6E-409C-BE32-E72D297353CC}">
              <c16:uniqueId val="{00000002-4D89-47A1-8B3F-84FBCBF4D6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11-4E32-9A6D-3DB7810924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11-4E32-9A6D-3DB78109248C}"/>
            </c:ext>
          </c:extLst>
        </c:ser>
        <c:ser>
          <c:idx val="2"/>
          <c:order val="2"/>
          <c:tx>
            <c:strRef>
              <c:f>データシート!$A$29</c:f>
              <c:strCache>
                <c:ptCount val="1"/>
                <c:pt idx="0">
                  <c:v>三戸町国民健康保険直診勘定三戸中央病院事業特別会計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2.95</c:v>
                </c:pt>
                <c:pt idx="1">
                  <c:v>#N/A</c:v>
                </c:pt>
                <c:pt idx="2">
                  <c:v>1.82</c:v>
                </c:pt>
                <c:pt idx="3">
                  <c:v>#N/A</c:v>
                </c:pt>
                <c:pt idx="4">
                  <c:v>0.43</c:v>
                </c:pt>
                <c:pt idx="5">
                  <c:v>#N/A</c:v>
                </c:pt>
                <c:pt idx="6">
                  <c:v>#N/A</c:v>
                </c:pt>
                <c:pt idx="7">
                  <c:v>0</c:v>
                </c:pt>
                <c:pt idx="8">
                  <c:v>#N/A</c:v>
                </c:pt>
                <c:pt idx="9">
                  <c:v>0</c:v>
                </c:pt>
              </c:numCache>
            </c:numRef>
          </c:val>
          <c:extLst>
            <c:ext xmlns:c16="http://schemas.microsoft.com/office/drawing/2014/chart" uri="{C3380CC4-5D6E-409C-BE32-E72D297353CC}">
              <c16:uniqueId val="{00000002-8811-4E32-9A6D-3DB78109248C}"/>
            </c:ext>
          </c:extLst>
        </c:ser>
        <c:ser>
          <c:idx val="3"/>
          <c:order val="3"/>
          <c:tx>
            <c:strRef>
              <c:f>データシート!$A$30</c:f>
              <c:strCache>
                <c:ptCount val="1"/>
                <c:pt idx="0">
                  <c:v>三戸町立学校給食共同調理場特別会計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11-4E32-9A6D-3DB78109248C}"/>
            </c:ext>
          </c:extLst>
        </c:ser>
        <c:ser>
          <c:idx val="4"/>
          <c:order val="4"/>
          <c:tx>
            <c:strRef>
              <c:f>データシート!$A$31</c:f>
              <c:strCache>
                <c:ptCount val="1"/>
                <c:pt idx="0">
                  <c:v>三戸町後期高齢者医療特別会計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0.03</c:v>
                </c:pt>
                <c:pt idx="4">
                  <c:v>#N/A</c:v>
                </c:pt>
                <c:pt idx="5">
                  <c:v>0.03</c:v>
                </c:pt>
                <c:pt idx="6">
                  <c:v>#N/A</c:v>
                </c:pt>
                <c:pt idx="7">
                  <c:v>0</c:v>
                </c:pt>
                <c:pt idx="8">
                  <c:v>#N/A</c:v>
                </c:pt>
                <c:pt idx="9">
                  <c:v>0.05</c:v>
                </c:pt>
              </c:numCache>
            </c:numRef>
          </c:val>
          <c:extLst>
            <c:ext xmlns:c16="http://schemas.microsoft.com/office/drawing/2014/chart" uri="{C3380CC4-5D6E-409C-BE32-E72D297353CC}">
              <c16:uniqueId val="{00000004-8811-4E32-9A6D-3DB78109248C}"/>
            </c:ext>
          </c:extLst>
        </c:ser>
        <c:ser>
          <c:idx val="5"/>
          <c:order val="5"/>
          <c:tx>
            <c:strRef>
              <c:f>データシート!$A$32</c:f>
              <c:strCache>
                <c:ptCount val="1"/>
                <c:pt idx="0">
                  <c:v>三戸町下水道事業特別会計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0.11</c:v>
                </c:pt>
                <c:pt idx="4">
                  <c:v>#N/A</c:v>
                </c:pt>
                <c:pt idx="5">
                  <c:v>0.28000000000000003</c:v>
                </c:pt>
                <c:pt idx="6">
                  <c:v>#N/A</c:v>
                </c:pt>
                <c:pt idx="7">
                  <c:v>0.05</c:v>
                </c:pt>
                <c:pt idx="8">
                  <c:v>#N/A</c:v>
                </c:pt>
                <c:pt idx="9">
                  <c:v>0.05</c:v>
                </c:pt>
              </c:numCache>
            </c:numRef>
          </c:val>
          <c:extLst>
            <c:ext xmlns:c16="http://schemas.microsoft.com/office/drawing/2014/chart" uri="{C3380CC4-5D6E-409C-BE32-E72D297353CC}">
              <c16:uniqueId val="{00000005-8811-4E32-9A6D-3DB78109248C}"/>
            </c:ext>
          </c:extLst>
        </c:ser>
        <c:ser>
          <c:idx val="6"/>
          <c:order val="6"/>
          <c:tx>
            <c:strRef>
              <c:f>データシート!$A$33</c:f>
              <c:strCache>
                <c:ptCount val="1"/>
                <c:pt idx="0">
                  <c:v>三戸町営簡易水道事業特別会計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0.05</c:v>
                </c:pt>
                <c:pt idx="4">
                  <c:v>#N/A</c:v>
                </c:pt>
                <c:pt idx="5">
                  <c:v>0.06</c:v>
                </c:pt>
                <c:pt idx="6">
                  <c:v>#N/A</c:v>
                </c:pt>
                <c:pt idx="7">
                  <c:v>0.05</c:v>
                </c:pt>
                <c:pt idx="8">
                  <c:v>#N/A</c:v>
                </c:pt>
                <c:pt idx="9">
                  <c:v>0.06</c:v>
                </c:pt>
              </c:numCache>
            </c:numRef>
          </c:val>
          <c:extLst>
            <c:ext xmlns:c16="http://schemas.microsoft.com/office/drawing/2014/chart" uri="{C3380CC4-5D6E-409C-BE32-E72D297353CC}">
              <c16:uniqueId val="{00000006-8811-4E32-9A6D-3DB78109248C}"/>
            </c:ext>
          </c:extLst>
        </c:ser>
        <c:ser>
          <c:idx val="7"/>
          <c:order val="7"/>
          <c:tx>
            <c:strRef>
              <c:f>データシート!$A$34</c:f>
              <c:strCache>
                <c:ptCount val="1"/>
                <c:pt idx="0">
                  <c:v>三戸町国民健康保険事業勘定特別会計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1.24</c:v>
                </c:pt>
                <c:pt idx="2">
                  <c:v>#N/A</c:v>
                </c:pt>
                <c:pt idx="3">
                  <c:v>0.57999999999999996</c:v>
                </c:pt>
                <c:pt idx="4">
                  <c:v>#N/A</c:v>
                </c:pt>
                <c:pt idx="5">
                  <c:v>0.74</c:v>
                </c:pt>
                <c:pt idx="6">
                  <c:v>#N/A</c:v>
                </c:pt>
                <c:pt idx="7">
                  <c:v>0.44</c:v>
                </c:pt>
                <c:pt idx="8">
                  <c:v>#N/A</c:v>
                </c:pt>
                <c:pt idx="9">
                  <c:v>0.72</c:v>
                </c:pt>
              </c:numCache>
            </c:numRef>
          </c:val>
          <c:extLst>
            <c:ext xmlns:c16="http://schemas.microsoft.com/office/drawing/2014/chart" uri="{C3380CC4-5D6E-409C-BE32-E72D297353CC}">
              <c16:uniqueId val="{00000007-8811-4E32-9A6D-3DB78109248C}"/>
            </c:ext>
          </c:extLst>
        </c:ser>
        <c:ser>
          <c:idx val="8"/>
          <c:order val="8"/>
          <c:tx>
            <c:strRef>
              <c:f>データシート!$A$35</c:f>
              <c:strCache>
                <c:ptCount val="1"/>
                <c:pt idx="0">
                  <c:v>三戸町介護保険特別会計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c:v>
                </c:pt>
                <c:pt idx="2">
                  <c:v>#N/A</c:v>
                </c:pt>
                <c:pt idx="3">
                  <c:v>1.58</c:v>
                </c:pt>
                <c:pt idx="4">
                  <c:v>#N/A</c:v>
                </c:pt>
                <c:pt idx="5">
                  <c:v>1.7</c:v>
                </c:pt>
                <c:pt idx="6">
                  <c:v>#N/A</c:v>
                </c:pt>
                <c:pt idx="7">
                  <c:v>3.81</c:v>
                </c:pt>
                <c:pt idx="8">
                  <c:v>#N/A</c:v>
                </c:pt>
                <c:pt idx="9">
                  <c:v>2.68</c:v>
                </c:pt>
              </c:numCache>
            </c:numRef>
          </c:val>
          <c:extLst>
            <c:ext xmlns:c16="http://schemas.microsoft.com/office/drawing/2014/chart" uri="{C3380CC4-5D6E-409C-BE32-E72D297353CC}">
              <c16:uniqueId val="{00000008-8811-4E32-9A6D-3DB7810924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3.51</c:v>
                </c:pt>
                <c:pt idx="2">
                  <c:v>#N/A</c:v>
                </c:pt>
                <c:pt idx="3">
                  <c:v>6.48</c:v>
                </c:pt>
                <c:pt idx="4">
                  <c:v>#N/A</c:v>
                </c:pt>
                <c:pt idx="5">
                  <c:v>6.02</c:v>
                </c:pt>
                <c:pt idx="6">
                  <c:v>#N/A</c:v>
                </c:pt>
                <c:pt idx="7">
                  <c:v>7.38</c:v>
                </c:pt>
                <c:pt idx="8">
                  <c:v>#N/A</c:v>
                </c:pt>
                <c:pt idx="9">
                  <c:v>6.19</c:v>
                </c:pt>
              </c:numCache>
            </c:numRef>
          </c:val>
          <c:extLst>
            <c:ext xmlns:c16="http://schemas.microsoft.com/office/drawing/2014/chart" uri="{C3380CC4-5D6E-409C-BE32-E72D297353CC}">
              <c16:uniqueId val="{00000009-8811-4E32-9A6D-3DB7810924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738</c:v>
                </c:pt>
                <c:pt idx="5">
                  <c:v>747</c:v>
                </c:pt>
                <c:pt idx="8">
                  <c:v>757</c:v>
                </c:pt>
                <c:pt idx="11">
                  <c:v>720</c:v>
                </c:pt>
                <c:pt idx="14">
                  <c:v>710</c:v>
                </c:pt>
              </c:numCache>
            </c:numRef>
          </c:val>
          <c:extLst>
            <c:ext xmlns:c16="http://schemas.microsoft.com/office/drawing/2014/chart" uri="{C3380CC4-5D6E-409C-BE32-E72D297353CC}">
              <c16:uniqueId val="{00000000-875D-4D7D-8E9C-DD15CA0FD9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5D-4D7D-8E9C-DD15CA0FD9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2-875D-4D7D-8E9C-DD15CA0FD9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c:v>
                </c:pt>
                <c:pt idx="3">
                  <c:v>24</c:v>
                </c:pt>
                <c:pt idx="6">
                  <c:v>15</c:v>
                </c:pt>
                <c:pt idx="9">
                  <c:v>18</c:v>
                </c:pt>
                <c:pt idx="12">
                  <c:v>18</c:v>
                </c:pt>
              </c:numCache>
            </c:numRef>
          </c:val>
          <c:extLst>
            <c:ext xmlns:c16="http://schemas.microsoft.com/office/drawing/2014/chart" uri="{C3380CC4-5D6E-409C-BE32-E72D297353CC}">
              <c16:uniqueId val="{00000003-875D-4D7D-8E9C-DD15CA0FD9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285</c:v>
                </c:pt>
                <c:pt idx="3">
                  <c:v>294</c:v>
                </c:pt>
                <c:pt idx="6">
                  <c:v>300</c:v>
                </c:pt>
                <c:pt idx="9">
                  <c:v>298</c:v>
                </c:pt>
                <c:pt idx="12">
                  <c:v>303</c:v>
                </c:pt>
              </c:numCache>
            </c:numRef>
          </c:val>
          <c:extLst>
            <c:ext xmlns:c16="http://schemas.microsoft.com/office/drawing/2014/chart" uri="{C3380CC4-5D6E-409C-BE32-E72D297353CC}">
              <c16:uniqueId val="{00000004-875D-4D7D-8E9C-DD15CA0FD9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5D-4D7D-8E9C-DD15CA0FD9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5D-4D7D-8E9C-DD15CA0FD9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796</c:v>
                </c:pt>
                <c:pt idx="3">
                  <c:v>781</c:v>
                </c:pt>
                <c:pt idx="6">
                  <c:v>768</c:v>
                </c:pt>
                <c:pt idx="9">
                  <c:v>737</c:v>
                </c:pt>
                <c:pt idx="12">
                  <c:v>722</c:v>
                </c:pt>
              </c:numCache>
            </c:numRef>
          </c:val>
          <c:extLst>
            <c:ext xmlns:c16="http://schemas.microsoft.com/office/drawing/2014/chart" uri="{C3380CC4-5D6E-409C-BE32-E72D297353CC}">
              <c16:uniqueId val="{00000007-875D-4D7D-8E9C-DD15CA0FD9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386</c:v>
                </c:pt>
                <c:pt idx="2">
                  <c:v>#N/A</c:v>
                </c:pt>
                <c:pt idx="3">
                  <c:v>#N/A</c:v>
                </c:pt>
                <c:pt idx="4">
                  <c:v>362</c:v>
                </c:pt>
                <c:pt idx="5">
                  <c:v>#N/A</c:v>
                </c:pt>
                <c:pt idx="6">
                  <c:v>#N/A</c:v>
                </c:pt>
                <c:pt idx="7">
                  <c:v>336</c:v>
                </c:pt>
                <c:pt idx="8">
                  <c:v>#N/A</c:v>
                </c:pt>
                <c:pt idx="9">
                  <c:v>#N/A</c:v>
                </c:pt>
                <c:pt idx="10">
                  <c:v>343</c:v>
                </c:pt>
                <c:pt idx="11">
                  <c:v>#N/A</c:v>
                </c:pt>
                <c:pt idx="12">
                  <c:v>#N/A</c:v>
                </c:pt>
                <c:pt idx="13">
                  <c:v>343</c:v>
                </c:pt>
                <c:pt idx="14">
                  <c:v>#N/A</c:v>
                </c:pt>
              </c:numCache>
            </c:numRef>
          </c:val>
          <c:smooth val="0"/>
          <c:extLst>
            <c:ext xmlns:c16="http://schemas.microsoft.com/office/drawing/2014/chart" uri="{C3380CC4-5D6E-409C-BE32-E72D297353CC}">
              <c16:uniqueId val="{00000008-875D-4D7D-8E9C-DD15CA0FD9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6853</c:v>
                </c:pt>
                <c:pt idx="5">
                  <c:v>6492</c:v>
                </c:pt>
                <c:pt idx="8">
                  <c:v>6444</c:v>
                </c:pt>
                <c:pt idx="11">
                  <c:v>6168</c:v>
                </c:pt>
                <c:pt idx="14">
                  <c:v>5743</c:v>
                </c:pt>
              </c:numCache>
            </c:numRef>
          </c:val>
          <c:extLst>
            <c:ext xmlns:c16="http://schemas.microsoft.com/office/drawing/2014/chart" uri="{C3380CC4-5D6E-409C-BE32-E72D297353CC}">
              <c16:uniqueId val="{00000000-C87D-4A25-A9F1-1966265C9C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87D-4A25-A9F1-1966265C9C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2173</c:v>
                </c:pt>
                <c:pt idx="5">
                  <c:v>2310</c:v>
                </c:pt>
                <c:pt idx="8">
                  <c:v>2985</c:v>
                </c:pt>
                <c:pt idx="11">
                  <c:v>3366</c:v>
                </c:pt>
                <c:pt idx="14">
                  <c:v>3670</c:v>
                </c:pt>
              </c:numCache>
            </c:numRef>
          </c:val>
          <c:extLst>
            <c:ext xmlns:c16="http://schemas.microsoft.com/office/drawing/2014/chart" uri="{C3380CC4-5D6E-409C-BE32-E72D297353CC}">
              <c16:uniqueId val="{00000002-C87D-4A25-A9F1-1966265C9C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7D-4A25-A9F1-1966265C9C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7D-4A25-A9F1-1966265C9C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7D-4A25-A9F1-1966265C9C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484</c:v>
                </c:pt>
                <c:pt idx="3">
                  <c:v>494</c:v>
                </c:pt>
                <c:pt idx="6">
                  <c:v>499</c:v>
                </c:pt>
                <c:pt idx="9">
                  <c:v>448</c:v>
                </c:pt>
                <c:pt idx="12">
                  <c:v>456</c:v>
                </c:pt>
              </c:numCache>
            </c:numRef>
          </c:val>
          <c:extLst>
            <c:ext xmlns:c16="http://schemas.microsoft.com/office/drawing/2014/chart" uri="{C3380CC4-5D6E-409C-BE32-E72D297353CC}">
              <c16:uniqueId val="{00000006-C87D-4A25-A9F1-1966265C9C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c:v>
                </c:pt>
                <c:pt idx="3">
                  <c:v>135</c:v>
                </c:pt>
                <c:pt idx="6">
                  <c:v>145</c:v>
                </c:pt>
                <c:pt idx="9">
                  <c:v>129</c:v>
                </c:pt>
                <c:pt idx="12">
                  <c:v>149</c:v>
                </c:pt>
              </c:numCache>
            </c:numRef>
          </c:val>
          <c:extLst>
            <c:ext xmlns:c16="http://schemas.microsoft.com/office/drawing/2014/chart" uri="{C3380CC4-5D6E-409C-BE32-E72D297353CC}">
              <c16:uniqueId val="{00000007-C87D-4A25-A9F1-1966265C9C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3880</c:v>
                </c:pt>
                <c:pt idx="3">
                  <c:v>3752</c:v>
                </c:pt>
                <c:pt idx="6">
                  <c:v>3534</c:v>
                </c:pt>
                <c:pt idx="9">
                  <c:v>3311</c:v>
                </c:pt>
                <c:pt idx="12">
                  <c:v>3075</c:v>
                </c:pt>
              </c:numCache>
            </c:numRef>
          </c:val>
          <c:extLst>
            <c:ext xmlns:c16="http://schemas.microsoft.com/office/drawing/2014/chart" uri="{C3380CC4-5D6E-409C-BE32-E72D297353CC}">
              <c16:uniqueId val="{00000008-C87D-4A25-A9F1-1966265C9C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71</c:v>
                </c:pt>
                <c:pt idx="3">
                  <c:v>61</c:v>
                </c:pt>
                <c:pt idx="6">
                  <c:v>51</c:v>
                </c:pt>
                <c:pt idx="9">
                  <c:v>41</c:v>
                </c:pt>
                <c:pt idx="12">
                  <c:v>31</c:v>
                </c:pt>
              </c:numCache>
            </c:numRef>
          </c:val>
          <c:extLst>
            <c:ext xmlns:c16="http://schemas.microsoft.com/office/drawing/2014/chart" uri="{C3380CC4-5D6E-409C-BE32-E72D297353CC}">
              <c16:uniqueId val="{00000009-C87D-4A25-A9F1-1966265C9C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6385</c:v>
                </c:pt>
                <c:pt idx="3">
                  <c:v>6245</c:v>
                </c:pt>
                <c:pt idx="6">
                  <c:v>6084</c:v>
                </c:pt>
                <c:pt idx="9">
                  <c:v>5847</c:v>
                </c:pt>
                <c:pt idx="12">
                  <c:v>5543</c:v>
                </c:pt>
              </c:numCache>
            </c:numRef>
          </c:val>
          <c:extLst>
            <c:ext xmlns:c16="http://schemas.microsoft.com/office/drawing/2014/chart" uri="{C3380CC4-5D6E-409C-BE32-E72D297353CC}">
              <c16:uniqueId val="{0000000A-C87D-4A25-A9F1-1966265C9C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1907</c:v>
                </c:pt>
                <c:pt idx="2">
                  <c:v>#N/A</c:v>
                </c:pt>
                <c:pt idx="3">
                  <c:v>#N/A</c:v>
                </c:pt>
                <c:pt idx="4">
                  <c:v>1886</c:v>
                </c:pt>
                <c:pt idx="5">
                  <c:v>#N/A</c:v>
                </c:pt>
                <c:pt idx="6">
                  <c:v>#N/A</c:v>
                </c:pt>
                <c:pt idx="7">
                  <c:v>883</c:v>
                </c:pt>
                <c:pt idx="8">
                  <c:v>#N/A</c:v>
                </c:pt>
                <c:pt idx="9">
                  <c:v>#N/A</c:v>
                </c:pt>
                <c:pt idx="10">
                  <c:v>242</c:v>
                </c:pt>
                <c:pt idx="11">
                  <c:v>#N/A</c:v>
                </c:pt>
                <c:pt idx="12">
                  <c:v>#N/A</c:v>
                </c:pt>
                <c:pt idx="13">
                  <c:v>0</c:v>
                </c:pt>
                <c:pt idx="14">
                  <c:v>#N/A</c:v>
                </c:pt>
              </c:numCache>
            </c:numRef>
          </c:val>
          <c:smooth val="0"/>
          <c:extLst>
            <c:ext xmlns:c16="http://schemas.microsoft.com/office/drawing/2014/chart" uri="{C3380CC4-5D6E-409C-BE32-E72D297353CC}">
              <c16:uniqueId val="{0000000B-C87D-4A25-A9F1-1966265C9C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545</c:v>
                </c:pt>
                <c:pt idx="1">
                  <c:v>676</c:v>
                </c:pt>
                <c:pt idx="2">
                  <c:v>833</c:v>
                </c:pt>
              </c:numCache>
            </c:numRef>
          </c:val>
          <c:extLst>
            <c:ext xmlns:c16="http://schemas.microsoft.com/office/drawing/2014/chart" uri="{C3380CC4-5D6E-409C-BE32-E72D297353CC}">
              <c16:uniqueId val="{00000000-3598-4A0F-B3EC-F385D814A8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789</c:v>
                </c:pt>
                <c:pt idx="1">
                  <c:v>789</c:v>
                </c:pt>
                <c:pt idx="2">
                  <c:v>805</c:v>
                </c:pt>
              </c:numCache>
            </c:numRef>
          </c:val>
          <c:extLst>
            <c:ext xmlns:c16="http://schemas.microsoft.com/office/drawing/2014/chart" uri="{C3380CC4-5D6E-409C-BE32-E72D297353CC}">
              <c16:uniqueId val="{00000001-3598-4A0F-B3EC-F385D814A8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1224</c:v>
                </c:pt>
                <c:pt idx="1">
                  <c:v>1420</c:v>
                </c:pt>
                <c:pt idx="2">
                  <c:v>1484</c:v>
                </c:pt>
              </c:numCache>
            </c:numRef>
          </c:val>
          <c:extLst>
            <c:ext xmlns:c16="http://schemas.microsoft.com/office/drawing/2014/chart" uri="{C3380CC4-5D6E-409C-BE32-E72D297353CC}">
              <c16:uniqueId val="{00000002-3598-4A0F-B3EC-F385D814A8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{1624743B-872B-45DF-B5E2-F9F9AC1D2DA3}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8E-44AB-89C3-E0EBAFC8F6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{8632D40E-F48C-4167-B495-CB9E1760BFBF}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8E-44AB-89C3-E0EBAFC8F6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{2B7C7C2C-BBFB-415E-8FFB-6C66AF6E7C09}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8E-44AB-89C3-E0EBAFC8F6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{CD9A637B-CD68-46FB-B420-F4FD48FA1FA6}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8E-44AB-89C3-E0EBAFC8F6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{4BA9A4C5-2B43-4D3F-B7D5-6624FCE2FBE6}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8E-44AB-89C3-E0EBAFC8F6B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{5B43AB1C-830C-4EF2-924E-259454A77954}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8E-44AB-89C3-E0EBAFC8F6B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{44D9DDB3-682D-463E-9817-5F2AB4D201ED}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8E-44AB-89C3-E0EBAFC8F6B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{9DB5A00D-90CA-4300-BB9C-B9B721AE944E}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8E-44AB-89C3-E0EBAFC8F6B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{CFD98341-908E-4F93-B33A-FC98349CF42C}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8E-44AB-89C3-E0EBAFC8F6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60.8</c:v>
                </c:pt>
                <c:pt idx="16">
                  <c:v>62.2</c:v>
                </c:pt>
                <c:pt idx="24">
                  <c:v>62.4</c:v>
                </c:pt>
                <c:pt idx="32">
                  <c:v>64</c:v>
                </c:pt>
              </c:numCache>
            </c:numRef>
          </c:xVal>
          <c:yVal>
            <c:numRef>
              <c:f>公会計指標分析・財政指標組合せ分析表!$BP$51:$DC$51</c:f>
              <c:numCache>
                <c:formatCode>#,##0.0;"▲ "#,##0.0</c:formatCode>
                <c:ptCount val="40"/>
                <c:pt idx="0">
                  <c:v>60.3</c:v>
                </c:pt>
                <c:pt idx="8">
                  <c:v>57</c:v>
                </c:pt>
                <c:pt idx="16">
                  <c:v>24.6</c:v>
                </c:pt>
                <c:pt idx="24">
                  <c:v>6.9</c:v>
                </c:pt>
              </c:numCache>
            </c:numRef>
          </c:yVal>
          <c:smooth val="0"/>
          <c:extLst>
            <c:ext xmlns:c16="http://schemas.microsoft.com/office/drawing/2014/chart" uri="{C3380CC4-5D6E-409C-BE32-E72D297353CC}">
              <c16:uniqueId val="{00000009-398E-44AB-89C3-E0EBAFC8F6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{61734C29-827C-48F9-BEB8-1E5D14768CA0}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8E-44AB-89C3-E0EBAFC8F6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{C6F10B68-FED1-49D6-8C6F-21742F967439}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8E-44AB-89C3-E0EBAFC8F6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{7420E49F-4F3C-4224-8981-555D8137560B}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8E-44AB-89C3-E0EBAFC8F6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{EB3B8466-337D-42B0-B15F-3A36DB15DC16}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8E-44AB-89C3-E0EBAFC8F6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{7D65262B-0B87-471F-B9E7-9611601CF98F}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8E-44AB-89C3-E0EBAFC8F6B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{85C8758C-588D-454E-BADB-7797E1046160}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8E-44AB-89C3-E0EBAFC8F6B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{6648A523-BD2B-4D88-A0D8-EF8AF1D9AAAA}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8E-44AB-89C3-E0EBAFC8F6B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{A66341B6-6386-429F-8796-8C063CF1491C}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8E-44AB-89C3-E0EBAFC8F6B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{C1012191-BC22-4F18-BB36-E7846247A2A4}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8E-44AB-89C3-E0EBAFC8F6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398E-44AB-89C3-E0EBAFC8F6BA}"/>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{F2390311-6AF4-4F59-9036-5A800ACB45F1}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7B6-416F-BCB2-1FFF7540C8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{7934DB9A-DA02-4953-9ED1-50B7DA3DB5D6}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B6-416F-BCB2-1FFF7540C8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{B7272FA9-F57B-41D4-B227-128F60C3C943}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B6-416F-BCB2-1FFF7540C8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{15556536-4E8F-439C-B783-22202AB6B407}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B6-416F-BCB2-1FFF7540C8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{813EB97E-78FB-471E-A2D4-524A4CF35BE7}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B6-416F-BCB2-1FFF7540C81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{CEB32D20-C2CD-443C-B287-DE58CFFF9F37}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7B6-416F-BCB2-1FFF7540C81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{9765C127-D425-428C-9252-D4B62F6337F8}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7B6-416F-BCB2-1FFF7540C81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{2C3B4BE3-269E-49A9-81D6-BF0536B06C05}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7B6-416F-BCB2-1FFF7540C81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{B270A2DD-EB4B-49BE-8878-144437F654D3}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7B6-416F-BCB2-1FFF7540C8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11.5</c:v>
                </c:pt>
                <c:pt idx="16">
                  <c:v>10.8</c:v>
                </c:pt>
                <c:pt idx="24">
                  <c:v>10</c:v>
                </c:pt>
                <c:pt idx="32">
                  <c:v>9.6</c:v>
                </c:pt>
              </c:numCache>
            </c:numRef>
          </c:xVal>
          <c:yVal>
            <c:numRef>
              <c:f>公会計指標分析・財政指標組合せ分析表!$BP$73:$DC$73</c:f>
              <c:numCache>
                <c:formatCode>#,##0.0;"▲ "#,##0.0</c:formatCode>
                <c:ptCount val="40"/>
                <c:pt idx="0">
                  <c:v>60.3</c:v>
                </c:pt>
                <c:pt idx="8">
                  <c:v>57</c:v>
                </c:pt>
                <c:pt idx="16">
                  <c:v>24.6</c:v>
                </c:pt>
                <c:pt idx="24">
                  <c:v>6.9</c:v>
                </c:pt>
              </c:numCache>
            </c:numRef>
          </c:yVal>
          <c:smooth val="0"/>
          <c:extLst>
            <c:ext xmlns:c16="http://schemas.microsoft.com/office/drawing/2014/chart" uri="{C3380CC4-5D6E-409C-BE32-E72D297353CC}">
              <c16:uniqueId val="{00000009-27B6-416F-BCB2-1FFF7540C8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{EEB933A0-228C-4F2D-B239-A9DCECC12CE9}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7B6-416F-BCB2-1FFF7540C8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{6979A805-757D-4CBA-8013-24C511798B96}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B6-416F-BCB2-1FFF7540C8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{5CA2D27F-DA36-4FD4-9E54-AC2A27182E02}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B6-416F-BCB2-1FFF7540C8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{DD048E5D-4F6F-47F1-8D20-35DF932B1516}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B6-416F-BCB2-1FFF7540C8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{4146507C-49C9-4397-BE84-1261087641E3}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B6-416F-BCB2-1FFF7540C81A}"/>
                </c:ext>
              </c:extLst>
            </c:dLbl>
            <c:dLbl>
              <c:idx val="8"/>
              <c:layout>
                <c:manualLayout>
                  <c:x val="-4.490505736590117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{A9CC914D-23EF-4B53-BECF-BCE1EE3C78F4}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7B6-416F-BCB2-1FFF7540C81A}"/>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{0AD5BD43-9CA0-4AC3-BC9C-5A2DBD54CA4B}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7B6-416F-BCB2-1FFF7540C81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{DBA9A64D-8BD3-4E73-9BB1-CD349729121E}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7B6-416F-BCB2-1FFF7540C81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{F2C73977-3509-4915-AE92-15D63289720D}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7B6-416F-BCB2-1FFF7540C8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27B6-416F-BCB2-1FFF7540C81A}"/>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元利償還金は、令和元年度をピークに減少しており、令和５年度は前年度より１５百万円減少している。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算入公債費等は、過疎対策事業債等の活用により増加してきたが、地方債の償還が進み、令和４年度以降は減少している。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一般会計等に係る地方債の現在高は、町債の新規発行の抑制により、前年度より３０４百万円減少している。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公営企業債等繰入見込額は、病院事業債等の償還により、前年度より２３６百万円減少しているが、依然高い水準にある。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償還期間の短い過疎対策事業債にシフトしているため、将来負担比率は今後も減少する見込みであるが、病院事業、下水道事業の経営改善に努め、さらに充当可能基金を確保し、将来負担比率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青森県三戸町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財政調整基金が１５７百万円、三戸町公共施設整備基金等のその他特定目的基金が６４百万円増加し、基金全体として２３７百万円の増加となった。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現在の財政調整基金、減債基金及びその他特定目的基金の残高を維持できるよう財政運営に努める。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・ふるさと三戸応援基金　　　：ふるさと納税として寄せられた寄附金により、特色のある魅力的なまちづくりを推進する。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・三戸町公共施設整備基金　　：庁舎等の設備更新等に要する経費について、将来的な財政負担の軽減や費用の平準化を図る。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・三戸町地域医療特別対策基金：地域医療制度の円滑で安定した運営を図り、町民が安心できる医療サービスを提供する。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・ふるさと三戸応援基金　　　：基金残高は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４１２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・三戸町公共施設整備基金　　：基金残高は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・三戸町地域医療特別対策基金：基金残高は６０百万円減の３２１百万円となっている。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・現状の基金残高を維持できるよう財政運営に努める。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決算剰余金を積み立てたことにより、基金残高は１５７百万円増の８３３百万円となっている。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現状の基金残高を維持できるよう財政運営に努める。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減債基金に１６百万円積み立てたことにより、基金残高は８０５百万円となっている。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現状の基金残高を維持できるよう財政運営に努める。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24221F-4461-4106-BAA6-A3E77FAF1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AB20F4-292C-426A-B657-582D606F77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E4CA159-75B6-4B7C-8A29-19435C01E8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76C864E6-E67B-4765-99E2-3BAB271B87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90A6EA6-27B7-4A9D-9290-53BA8D14F22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CA0E0C8-FB1A-4C46-B543-E2A79078A8B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6FDCC62-61F1-464D-B84E-899FDED3BD0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F3DC971-27F1-403B-888B-862CEDBE422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2C649E5-0F2C-4BBB-8D00-1E269EC5E88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F605D1A-6ED7-41E0-97F2-EE02DB4258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6515FCC-72BE-4FE4-8278-6883D5F95C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9C39031-E0CC-4C55-8016-D0F7FFA879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B67BDAB-8365-4751-A67E-E128FE5F812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4EF3BF2-F33E-45D1-8FCD-D9B2EF6524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705F4DB-05D8-45C6-99B0-B2DE29CB90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E469841-BBF1-4461-94B0-2D91B0CFE2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797A0B2-1463-42C9-BFAB-BA8882B53C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7BC2837-90CE-4AAB-A31B-3B2BFFBDE4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3BE2124-BB88-4B1E-AE5A-F54F08B2EA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A96A9B8-3E1E-44D3-AC06-173430CE412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69F9E4A-3A86-4CC6-9345-05D49F3447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57DB316-477A-47B2-B7E8-3BACACFAFD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5E5A9FB-4D0B-49FF-B64E-526746D6B8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64F8D70-D6A9-4E0A-8363-194DA63A4D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9821D81-BBD1-4574-8B37-6A40EEE8C2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4C63B9D-C73F-456C-8A93-C8B04CAF83A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810D3A2-F6ED-4310-8FB4-75B8894892D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147F59A-0F04-40B7-A90E-C1825F89D5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906449F-F503-44E6-A531-003465BEA3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6F73B6C8-7ED6-495A-99F1-6F841A02667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104B322-D1AD-49C7-B58A-7F0FC31741D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DC68BCE7-BE5B-4DDB-A4F1-EA909AB6D13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6FEA13A8-9C09-40AB-93D6-0E21311F34D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2A58ED97-DAF0-4A16-BE34-54935FE9951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8B72A836-0EED-4FD9-86ED-D5B35F17A35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F5B4CBBA-A5EA-47E7-A764-E33697499E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721F768-FFDB-45DC-87B4-FD7920D4D1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2394A87-A7FA-4FF5-B6D9-8297C5E8B2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71F0F6D-A164-4294-A0B0-A2915E504AA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8F40755-7CCE-4EC4-9B52-22FE1B8494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D52C803A-DB08-4B12-83C4-43161DD2E7F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6FF3361B-2B04-4247-B5C6-9F85F76975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67FD14A-DB32-413E-9DBF-53DB266A19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7304DDF-7134-4E15-9523-2819334D10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77BFD23F-CC7A-4BBB-B52C-1635A4EE26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E6417EE6-CC66-498A-9959-E2539233F73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5ADEDF4-7931-4DA1-A359-A1DBC9CEB6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D14062F-3233-426E-8805-6C43DEDD28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35BDF83C-3BBF-4D98-8DCC-4A42EBC64F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令和５年度の有形固定資産減価償却率は、類似団体平均６７．２％を下回る６４．０％となっている。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三戸望郷大橋等の橋りょうが比較的新しいことが主な要因となっている。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一方で、耐用年数を超えて使用している施設が複数存在しており、施設類型別に比較すると、多くの施設で類似団体平均を上回っているため、計画的な施設の更新、維持管理を行う必要がある。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11F6BB0-B9E9-47FC-9D75-2562DC4AEA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C690AA15-3113-4A2B-837B-3F55AAD2F0E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6AE72DB4-BB82-4695-9016-F47B96B3165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D6B2172F-B6FF-4D09-A9DC-06479EC63A7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2044243E-01C0-49FE-AC7C-C678830A120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A60326FE-AF2F-4295-9FF7-C64A4FDD76F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65497D81-E264-4A5F-B694-E8081F42E5B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7ACAD923-8332-47D4-B805-AC761AC5F04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10215A09-2FEB-442B-8469-5A54FEE444B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DF67CCD2-AE7A-4E6A-B9B4-F22D3C35DA9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AE1D1AA0-F2C6-47C0-815D-74E74DF14D4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DFCAC16-BAE3-4D9A-8ACA-3043D14B4FD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BC6527D-43F6-40EF-9643-94FDE1235B4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B23B9D4-DC46-4E01-A7B0-FFD03813552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6FE3F4A0-46C8-4C1E-B018-6BBF9DAF6C5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688146EB-061A-410D-AF34-CC0E02F24AB8}"/>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53CA0E2E-6382-4027-B939-33738634FF86}"/>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8" name="有形固定資産減価償却率最大値テキスト">
          <a:extLst>
            <a:ext uri="{FF2B5EF4-FFF2-40B4-BE49-F238E27FC236}">
              <a16:creationId xmlns:a16="http://schemas.microsoft.com/office/drawing/2014/main" id="{BB738B19-9897-4C16-AFF6-344D5EB39A1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9" name="直線コネクタ 68">
          <a:extLst>
            <a:ext uri="{FF2B5EF4-FFF2-40B4-BE49-F238E27FC236}">
              <a16:creationId xmlns:a16="http://schemas.microsoft.com/office/drawing/2014/main" id="{962560A6-8AF3-444B-8318-DA893500CE93}"/>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0" name="有形固定資産減価償却率平均値テキスト">
          <a:extLst>
            <a:ext uri="{FF2B5EF4-FFF2-40B4-BE49-F238E27FC236}">
              <a16:creationId xmlns:a16="http://schemas.microsoft.com/office/drawing/2014/main" id="{A8124A30-5BCF-4947-B38B-982F7E5C4226}"/>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1" name="フローチャート: 判断 70">
          <a:extLst>
            <a:ext uri="{FF2B5EF4-FFF2-40B4-BE49-F238E27FC236}">
              <a16:creationId xmlns:a16="http://schemas.microsoft.com/office/drawing/2014/main" id="{DBE9AB94-0FE0-49D1-BAC7-A04038744A10}"/>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2" name="フローチャート: 判断 71">
          <a:extLst>
            <a:ext uri="{FF2B5EF4-FFF2-40B4-BE49-F238E27FC236}">
              <a16:creationId xmlns:a16="http://schemas.microsoft.com/office/drawing/2014/main" id="{95CD87AB-D059-42BD-8260-A67E08897BA6}"/>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3" name="フローチャート: 判断 72">
          <a:extLst>
            <a:ext uri="{FF2B5EF4-FFF2-40B4-BE49-F238E27FC236}">
              <a16:creationId xmlns:a16="http://schemas.microsoft.com/office/drawing/2014/main" id="{14355AD6-CEE0-4EFF-B6B0-1DA129503C58}"/>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4" name="フローチャート: 判断 73">
          <a:extLst>
            <a:ext uri="{FF2B5EF4-FFF2-40B4-BE49-F238E27FC236}">
              <a16:creationId xmlns:a16="http://schemas.microsoft.com/office/drawing/2014/main" id="{034C71C7-54E8-4B52-96D7-BA677B28B6E1}"/>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5" name="フローチャート: 判断 74">
          <a:extLst>
            <a:ext uri="{FF2B5EF4-FFF2-40B4-BE49-F238E27FC236}">
              <a16:creationId xmlns:a16="http://schemas.microsoft.com/office/drawing/2014/main" id="{24BB0A4A-A563-4F6F-BD96-54C2A6411669}"/>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8CE08C2-FFC7-43A3-A4B3-66BC26ECBF8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9E16B20-3E42-41FA-B4F4-2435AE7329B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6AC009-00E4-4CF2-A205-A099A9944DC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B5E8391-81EB-4614-B1F1-C83D1D9B1FB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F62C2A0-C289-4F28-8E29-14216111C1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1" name="楕円 80">
          <a:extLst>
            <a:ext uri="{FF2B5EF4-FFF2-40B4-BE49-F238E27FC236}">
              <a16:creationId xmlns:a16="http://schemas.microsoft.com/office/drawing/2014/main" id="{04BAFAE1-08E0-4D96-9EEB-841EF25B1AC5}"/>
            </a:ext>
          </a:extLst>
        </xdr:cNvPr>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2" name="有形固定資産減価償却率該当値テキスト">
          <a:extLst>
            <a:ext uri="{FF2B5EF4-FFF2-40B4-BE49-F238E27FC236}">
              <a16:creationId xmlns:a16="http://schemas.microsoft.com/office/drawing/2014/main" id="{65E2E8F6-1239-4533-A827-429CD99A4770}"/>
            </a:ext>
          </a:extLst>
        </xdr:cNvPr>
        <xdr:cNvSpPr txBox="1"/>
      </xdr:nvSpPr>
      <xdr:spPr>
        <a:xfrm>
          <a:off x="48133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125857</xdr:rowOff>
    </xdr:from>
    <xdr:to>
      <xdr:col>19</xdr:col>
      <xdr:colOff>187325</xdr:colOff>
      <xdr:row>30</xdr:row>
      <xdr:rowOff>56007</xdr:rowOff>
    </xdr:to>
    <xdr:sp macro="" textlink="">
      <xdr:nvSpPr>
        <xdr:cNvPr id="83" name="楕円 82">
          <a:extLst>
            <a:ext uri="{FF2B5EF4-FFF2-40B4-BE49-F238E27FC236}">
              <a16:creationId xmlns:a16="http://schemas.microsoft.com/office/drawing/2014/main" id="{5FA09D21-1161-4986-94B7-87729E141C5C}"/>
            </a:ext>
          </a:extLst>
        </xdr:cNvPr>
        <xdr:cNvSpPr/>
      </xdr:nvSpPr>
      <xdr:spPr>
        <a:xfrm>
          <a:off x="4000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5207</xdr:rowOff>
    </xdr:from>
    <xdr:to>
      <xdr:col>23</xdr:col>
      <xdr:colOff>85725</xdr:colOff>
      <xdr:row>30</xdr:row>
      <xdr:rowOff>74295</xdr:rowOff>
    </xdr:to>
    <xdr:cxnSp macro="">
      <xdr:nvCxnSpPr>
        <xdr:cNvPr id="84" name="直線コネクタ 83">
          <a:extLst>
            <a:ext uri="{FF2B5EF4-FFF2-40B4-BE49-F238E27FC236}">
              <a16:creationId xmlns:a16="http://schemas.microsoft.com/office/drawing/2014/main" id="{3C0F374A-56AA-406A-88AF-65FB09F2087E}"/>
            </a:ext>
          </a:extLst>
        </xdr:cNvPr>
        <xdr:cNvCxnSpPr/>
      </xdr:nvCxnSpPr>
      <xdr:spPr>
        <a:xfrm>
          <a:off x="4051300" y="5920232"/>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5" name="楕円 84">
          <a:extLst>
            <a:ext uri="{FF2B5EF4-FFF2-40B4-BE49-F238E27FC236}">
              <a16:creationId xmlns:a16="http://schemas.microsoft.com/office/drawing/2014/main" id="{6DE4473E-A8E2-4B34-BCA1-ABF958A77084}"/>
            </a:ext>
          </a:extLst>
        </xdr:cNvPr>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168021</xdr:rowOff>
    </xdr:from>
    <xdr:to>
      <xdr:col>19</xdr:col>
      <xdr:colOff>136525</xdr:colOff>
      <xdr:row>30</xdr:row>
      <xdr:rowOff>5207</xdr:rowOff>
    </xdr:to>
    <xdr:cxnSp macro="">
      <xdr:nvCxnSpPr>
        <xdr:cNvPr id="86" name="直線コネクタ 85">
          <a:extLst>
            <a:ext uri="{FF2B5EF4-FFF2-40B4-BE49-F238E27FC236}">
              <a16:creationId xmlns:a16="http://schemas.microsoft.com/office/drawing/2014/main" id="{B56A6AD4-3448-42D0-A545-D7059FC0D5DF}"/>
            </a:ext>
          </a:extLst>
        </xdr:cNvPr>
        <xdr:cNvCxnSpPr/>
      </xdr:nvCxnSpPr>
      <xdr:spPr>
        <a:xfrm>
          <a:off x="3289300" y="591159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7" name="楕円 86">
          <a:extLst>
            <a:ext uri="{FF2B5EF4-FFF2-40B4-BE49-F238E27FC236}">
              <a16:creationId xmlns:a16="http://schemas.microsoft.com/office/drawing/2014/main" id="{7247D044-B0AA-4177-8AEA-EB56E78D6E1F}"/>
            </a:ext>
          </a:extLst>
        </xdr:cNvPr>
        <xdr:cNvSpPr/>
      </xdr:nvSpPr>
      <xdr:spPr>
        <a:xfrm>
          <a:off x="2476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107569</xdr:rowOff>
    </xdr:from>
    <xdr:to>
      <xdr:col>15</xdr:col>
      <xdr:colOff>136525</xdr:colOff>
      <xdr:row>29</xdr:row>
      <xdr:rowOff>168021</xdr:rowOff>
    </xdr:to>
    <xdr:cxnSp macro="">
      <xdr:nvCxnSpPr>
        <xdr:cNvPr id="88" name="直線コネクタ 87">
          <a:extLst>
            <a:ext uri="{FF2B5EF4-FFF2-40B4-BE49-F238E27FC236}">
              <a16:creationId xmlns:a16="http://schemas.microsoft.com/office/drawing/2014/main" id="{B8D47D54-30B6-4225-A4D1-200CC8F5B8A3}"/>
            </a:ext>
          </a:extLst>
        </xdr:cNvPr>
        <xdr:cNvCxnSpPr/>
      </xdr:nvCxnSpPr>
      <xdr:spPr>
        <a:xfrm>
          <a:off x="2527300" y="585114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159131</xdr:rowOff>
    </xdr:from>
    <xdr:to>
      <xdr:col>7</xdr:col>
      <xdr:colOff>187325</xdr:colOff>
      <xdr:row>29</xdr:row>
      <xdr:rowOff>89281</xdr:rowOff>
    </xdr:to>
    <xdr:sp macro="" textlink="">
      <xdr:nvSpPr>
        <xdr:cNvPr id="89" name="楕円 88">
          <a:extLst>
            <a:ext uri="{FF2B5EF4-FFF2-40B4-BE49-F238E27FC236}">
              <a16:creationId xmlns:a16="http://schemas.microsoft.com/office/drawing/2014/main" id="{70E06932-FFB7-4CDD-88F4-8B9FA75568DA}"/>
            </a:ext>
          </a:extLst>
        </xdr:cNvPr>
        <xdr:cNvSpPr/>
      </xdr:nvSpPr>
      <xdr:spPr>
        <a:xfrm>
          <a:off x="1714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38481</xdr:rowOff>
    </xdr:from>
    <xdr:to>
      <xdr:col>11</xdr:col>
      <xdr:colOff>136525</xdr:colOff>
      <xdr:row>29</xdr:row>
      <xdr:rowOff>107569</xdr:rowOff>
    </xdr:to>
    <xdr:cxnSp macro="">
      <xdr:nvCxnSpPr>
        <xdr:cNvPr id="90" name="直線コネクタ 89">
          <a:extLst>
            <a:ext uri="{FF2B5EF4-FFF2-40B4-BE49-F238E27FC236}">
              <a16:creationId xmlns:a16="http://schemas.microsoft.com/office/drawing/2014/main" id="{23D5A247-F06A-4681-A7EE-614D12914EB3}"/>
            </a:ext>
          </a:extLst>
        </xdr:cNvPr>
        <xdr:cNvCxnSpPr/>
      </xdr:nvCxnSpPr>
      <xdr:spPr>
        <a:xfrm>
          <a:off x="1765300" y="5782056"/>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1" name="n_1aveValue有形固定資産減価償却率">
          <a:extLst>
            <a:ext uri="{FF2B5EF4-FFF2-40B4-BE49-F238E27FC236}">
              <a16:creationId xmlns:a16="http://schemas.microsoft.com/office/drawing/2014/main" id="{3B4FB655-EA79-455E-A84D-F2C100985D1D}"/>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2" name="n_2aveValue有形固定資産減価償却率">
          <a:extLst>
            <a:ext uri="{FF2B5EF4-FFF2-40B4-BE49-F238E27FC236}">
              <a16:creationId xmlns:a16="http://schemas.microsoft.com/office/drawing/2014/main" id="{6FDD7118-CD1F-4A1E-9405-AA3AE000833A}"/>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3" name="n_3aveValue有形固定資産減価償却率">
          <a:extLst>
            <a:ext uri="{FF2B5EF4-FFF2-40B4-BE49-F238E27FC236}">
              <a16:creationId xmlns:a16="http://schemas.microsoft.com/office/drawing/2014/main" id="{F51AED61-1E45-4D33-960A-797F24CA04CC}"/>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4" name="n_4aveValue有形固定資産減価償却率">
          <a:extLst>
            <a:ext uri="{FF2B5EF4-FFF2-40B4-BE49-F238E27FC236}">
              <a16:creationId xmlns:a16="http://schemas.microsoft.com/office/drawing/2014/main" id="{07A38488-DE0F-47B4-8006-00B0325045C0}"/>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72534</xdr:rowOff>
    </xdr:from>
    <xdr:ext cx="405111" cy="259045"/>
    <xdr:sp macro="" textlink="">
      <xdr:nvSpPr>
        <xdr:cNvPr id="95" name="n_1mainValue有形固定資産減価償却率">
          <a:extLst>
            <a:ext uri="{FF2B5EF4-FFF2-40B4-BE49-F238E27FC236}">
              <a16:creationId xmlns:a16="http://schemas.microsoft.com/office/drawing/2014/main" id="{14DA318E-9640-4C1C-91EA-6A55C8245ED7}"/>
            </a:ext>
          </a:extLst>
        </xdr:cNvPr>
        <xdr:cNvSpPr txBox="1"/>
      </xdr:nvSpPr>
      <xdr:spPr>
        <a:xfrm>
          <a:off x="3836044" y="564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mainValue有形固定資産減価償却率">
          <a:extLst>
            <a:ext uri="{FF2B5EF4-FFF2-40B4-BE49-F238E27FC236}">
              <a16:creationId xmlns:a16="http://schemas.microsoft.com/office/drawing/2014/main" id="{B07B4DD3-2824-4C94-881E-1ABC3B878EA6}"/>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7" name="n_3mainValue有形固定資産減価償却率">
          <a:extLst>
            <a:ext uri="{FF2B5EF4-FFF2-40B4-BE49-F238E27FC236}">
              <a16:creationId xmlns:a16="http://schemas.microsoft.com/office/drawing/2014/main" id="{1358E4D9-895C-40FF-90D0-239E7D060EF7}"/>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105808</xdr:rowOff>
    </xdr:from>
    <xdr:ext cx="405111" cy="259045"/>
    <xdr:sp macro="" textlink="">
      <xdr:nvSpPr>
        <xdr:cNvPr id="98" name="n_4mainValue有形固定資産減価償却率">
          <a:extLst>
            <a:ext uri="{FF2B5EF4-FFF2-40B4-BE49-F238E27FC236}">
              <a16:creationId xmlns:a16="http://schemas.microsoft.com/office/drawing/2014/main" id="{75D551FF-A044-4E4E-A7E2-73BE09E985F4}"/>
            </a:ext>
          </a:extLst>
        </xdr:cNvPr>
        <xdr:cNvSpPr txBox="1"/>
      </xdr:nvSpPr>
      <xdr:spPr>
        <a:xfrm>
          <a:off x="1562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88B3283-2DF2-4C87-84D0-F5DA3B3841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FFC1077-080A-4C99-A15F-BD3E846E7B2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4F156DE-2455-4C74-BD2D-9F4F034329D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9A52363-2C73-4730-A767-2E2DB6E6CC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A1B84A8-8ED6-46AF-9623-57A83417DB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157C04A-F830-4507-909D-2902A3895E7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8E08BB7-79C7-4602-88EB-51C32E063A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3B9D1D-0C19-4B40-A76C-6982382D029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6870AA4-B2F9-4545-841F-ACAF8E9479F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B47CA81-82B7-48F6-8510-59AAE692B3B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93E79A4-806D-4F50-BFC2-9D82159604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46184D-932A-42F4-8CB4-549607FC9E0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40F231D-3AF8-4A42-B70F-1884AC066FD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令和５年度の債務償還比率は、類似団体平均３２６．９％を上回る４１４．４％となっている。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橋りょう、学校施設等の大規模事業を実施してきたこと、病院事業、下水道事業の将来負担額が高いことが主な要因となっている。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償還が進むため、将来負担額の減による債務償還比率の低下が見込まれるが、引き続き交付税算入の有利な起債を活用し、経常一般財源を確保するとともに、公営企業の経営改善に取り組む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0AF9F52-2DE6-449C-A1E5-7F5CDD8BC11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F0302E8-1AB5-40AE-B258-13183328D6B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D8325FF-E5EE-478C-A15D-6476A545C9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3B49AB5-79F8-4A9F-96E8-59CE1674743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2C0769E-BADB-4745-A29D-89141BF7DF6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05B3E5E-6C32-469B-B636-303AF70DFD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0E3825A-66A8-4375-8114-18C591235C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7B63DF-E966-437E-BFC6-E953A842C1A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482803E-C6D3-44E8-8A61-9784977CF6B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8DB57E6-D473-4387-9DF3-887992B17CA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6CDCB91-1599-4A00-9723-DF6A5E578C1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AC2FD40-D8A2-4515-BEB1-2AD3BA0A4BB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EEFD56A-DE3F-4AA7-A964-5C94CDDE0C9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C6466BA-5608-4E4F-85D7-61408C8704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6863A39-9022-4586-941C-22492819962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7" name="直線コネクタ 126">
          <a:extLst>
            <a:ext uri="{FF2B5EF4-FFF2-40B4-BE49-F238E27FC236}">
              <a16:creationId xmlns:a16="http://schemas.microsoft.com/office/drawing/2014/main" id="{45B1D64E-FA22-4D73-924C-64BC5CF19912}"/>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8" name="債務償還比率最小値テキスト">
          <a:extLst>
            <a:ext uri="{FF2B5EF4-FFF2-40B4-BE49-F238E27FC236}">
              <a16:creationId xmlns:a16="http://schemas.microsoft.com/office/drawing/2014/main" id="{ECF5759A-D733-4E74-90BF-636057721017}"/>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9" name="直線コネクタ 128">
          <a:extLst>
            <a:ext uri="{FF2B5EF4-FFF2-40B4-BE49-F238E27FC236}">
              <a16:creationId xmlns:a16="http://schemas.microsoft.com/office/drawing/2014/main" id="{666EC040-E879-4573-82E0-9ECF79000A18}"/>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E83065E-0DF0-4931-B3D7-A31B3C0789E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CD4239C-646B-4FA3-819B-DD058FCFEE8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2" name="債務償還比率平均値テキスト">
          <a:extLst>
            <a:ext uri="{FF2B5EF4-FFF2-40B4-BE49-F238E27FC236}">
              <a16:creationId xmlns:a16="http://schemas.microsoft.com/office/drawing/2014/main" id="{5E8DF47B-D801-423D-9478-818CF5454FE1}"/>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3" name="フローチャート: 判断 132">
          <a:extLst>
            <a:ext uri="{FF2B5EF4-FFF2-40B4-BE49-F238E27FC236}">
              <a16:creationId xmlns:a16="http://schemas.microsoft.com/office/drawing/2014/main" id="{84481EB8-7CAA-4083-9D94-E00D49B704CA}"/>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4" name="フローチャート: 判断 133">
          <a:extLst>
            <a:ext uri="{FF2B5EF4-FFF2-40B4-BE49-F238E27FC236}">
              <a16:creationId xmlns:a16="http://schemas.microsoft.com/office/drawing/2014/main" id="{6EEDF81D-15CD-48D6-909F-A957BCB420B4}"/>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5" name="フローチャート: 判断 134">
          <a:extLst>
            <a:ext uri="{FF2B5EF4-FFF2-40B4-BE49-F238E27FC236}">
              <a16:creationId xmlns:a16="http://schemas.microsoft.com/office/drawing/2014/main" id="{09EA6E19-C919-40E6-952F-E482E10C661E}"/>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6" name="フローチャート: 判断 135">
          <a:extLst>
            <a:ext uri="{FF2B5EF4-FFF2-40B4-BE49-F238E27FC236}">
              <a16:creationId xmlns:a16="http://schemas.microsoft.com/office/drawing/2014/main" id="{ED64EFD6-F1F2-4B28-A13C-A02BF5F009B1}"/>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0B19C3CA-CC4B-4B24-8CF0-54509D7BEB0E}"/>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E6ABCA2-0C21-4A16-8161-3DC28E428E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426D027-8338-4587-A646-819CEAA630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69B077B-A77E-4176-8F7E-F178A08CE2A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412A396-45C0-4744-858F-01C2BA7F52D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25A4DFC-1643-4266-9899-BB62D512D4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15508</xdr:rowOff>
    </xdr:from>
    <xdr:to>
      <xdr:col>76</xdr:col>
      <xdr:colOff>73025</xdr:colOff>
      <xdr:row>29</xdr:row>
      <xdr:rowOff>117108</xdr:rowOff>
    </xdr:to>
    <xdr:sp macro="" textlink="">
      <xdr:nvSpPr>
        <xdr:cNvPr id="143" name="楕円 142">
          <a:extLst>
            <a:ext uri="{FF2B5EF4-FFF2-40B4-BE49-F238E27FC236}">
              <a16:creationId xmlns:a16="http://schemas.microsoft.com/office/drawing/2014/main" id="{5D5A7C53-49F5-43E5-9A76-D4CB481B1A17}"/>
            </a:ext>
          </a:extLst>
        </xdr:cNvPr>
        <xdr:cNvSpPr/>
      </xdr:nvSpPr>
      <xdr:spPr>
        <a:xfrm>
          <a:off x="14744700" y="57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165385</xdr:rowOff>
    </xdr:from>
    <xdr:ext cx="469744" cy="259045"/>
    <xdr:sp macro="" textlink="">
      <xdr:nvSpPr>
        <xdr:cNvPr id="144" name="債務償還比率該当値テキスト">
          <a:extLst>
            <a:ext uri="{FF2B5EF4-FFF2-40B4-BE49-F238E27FC236}">
              <a16:creationId xmlns:a16="http://schemas.microsoft.com/office/drawing/2014/main" id="{61AFE36E-894F-4ACC-A7BA-581F4F6AFBA8}"/>
            </a:ext>
          </a:extLst>
        </xdr:cNvPr>
        <xdr:cNvSpPr txBox="1"/>
      </xdr:nvSpPr>
      <xdr:spPr>
        <a:xfrm>
          <a:off x="14846300" y="573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68883</xdr:rowOff>
    </xdr:from>
    <xdr:to>
      <xdr:col>72</xdr:col>
      <xdr:colOff>123825</xdr:colOff>
      <xdr:row>29</xdr:row>
      <xdr:rowOff>170483</xdr:rowOff>
    </xdr:to>
    <xdr:sp macro="" textlink="">
      <xdr:nvSpPr>
        <xdr:cNvPr id="145" name="楕円 144">
          <a:extLst>
            <a:ext uri="{FF2B5EF4-FFF2-40B4-BE49-F238E27FC236}">
              <a16:creationId xmlns:a16="http://schemas.microsoft.com/office/drawing/2014/main" id="{CC5980E9-3907-47C5-9164-9066E0C3CBB4}"/>
            </a:ext>
          </a:extLst>
        </xdr:cNvPr>
        <xdr:cNvSpPr/>
      </xdr:nvSpPr>
      <xdr:spPr>
        <a:xfrm>
          <a:off x="14033500" y="58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66308</xdr:rowOff>
    </xdr:from>
    <xdr:to>
      <xdr:col>76</xdr:col>
      <xdr:colOff>22225</xdr:colOff>
      <xdr:row>29</xdr:row>
      <xdr:rowOff>119683</xdr:rowOff>
    </xdr:to>
    <xdr:cxnSp macro="">
      <xdr:nvCxnSpPr>
        <xdr:cNvPr id="146" name="直線コネクタ 145">
          <a:extLst>
            <a:ext uri="{FF2B5EF4-FFF2-40B4-BE49-F238E27FC236}">
              <a16:creationId xmlns:a16="http://schemas.microsoft.com/office/drawing/2014/main" id="{09DE1ABC-C783-4551-9C9B-65B57FE06211}"/>
            </a:ext>
          </a:extLst>
        </xdr:cNvPr>
        <xdr:cNvCxnSpPr/>
      </xdr:nvCxnSpPr>
      <xdr:spPr>
        <a:xfrm flipV="1">
          <a:off x="14084300" y="5809883"/>
          <a:ext cx="711200" cy="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56769</xdr:rowOff>
    </xdr:from>
    <xdr:to>
      <xdr:col>68</xdr:col>
      <xdr:colOff>123825</xdr:colOff>
      <xdr:row>29</xdr:row>
      <xdr:rowOff>158369</xdr:rowOff>
    </xdr:to>
    <xdr:sp macro="" textlink="">
      <xdr:nvSpPr>
        <xdr:cNvPr id="147" name="楕円 146">
          <a:extLst>
            <a:ext uri="{FF2B5EF4-FFF2-40B4-BE49-F238E27FC236}">
              <a16:creationId xmlns:a16="http://schemas.microsoft.com/office/drawing/2014/main" id="{E8097B9D-30E0-48C3-8BB2-1C8A3B0723C7}"/>
            </a:ext>
          </a:extLst>
        </xdr:cNvPr>
        <xdr:cNvSpPr/>
      </xdr:nvSpPr>
      <xdr:spPr>
        <a:xfrm>
          <a:off x="13271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107569</xdr:rowOff>
    </xdr:from>
    <xdr:to>
      <xdr:col>72</xdr:col>
      <xdr:colOff>73025</xdr:colOff>
      <xdr:row>29</xdr:row>
      <xdr:rowOff>119683</xdr:rowOff>
    </xdr:to>
    <xdr:cxnSp macro="">
      <xdr:nvCxnSpPr>
        <xdr:cNvPr id="148" name="直線コネクタ 147">
          <a:extLst>
            <a:ext uri="{FF2B5EF4-FFF2-40B4-BE49-F238E27FC236}">
              <a16:creationId xmlns:a16="http://schemas.microsoft.com/office/drawing/2014/main" id="{CC035472-40DD-4708-BD80-6C56A082271E}"/>
            </a:ext>
          </a:extLst>
        </xdr:cNvPr>
        <xdr:cNvCxnSpPr/>
      </xdr:nvCxnSpPr>
      <xdr:spPr>
        <a:xfrm>
          <a:off x="13322300" y="5851144"/>
          <a:ext cx="76200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101099</xdr:rowOff>
    </xdr:from>
    <xdr:to>
      <xdr:col>64</xdr:col>
      <xdr:colOff>123825</xdr:colOff>
      <xdr:row>31</xdr:row>
      <xdr:rowOff>31249</xdr:rowOff>
    </xdr:to>
    <xdr:sp macro="" textlink="">
      <xdr:nvSpPr>
        <xdr:cNvPr id="149" name="楕円 148">
          <a:extLst>
            <a:ext uri="{FF2B5EF4-FFF2-40B4-BE49-F238E27FC236}">
              <a16:creationId xmlns:a16="http://schemas.microsoft.com/office/drawing/2014/main" id="{7055B190-DCBF-4BB3-BA87-C51DC6D1DCE1}"/>
            </a:ext>
          </a:extLst>
        </xdr:cNvPr>
        <xdr:cNvSpPr/>
      </xdr:nvSpPr>
      <xdr:spPr>
        <a:xfrm>
          <a:off x="12509500" y="60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107569</xdr:rowOff>
    </xdr:from>
    <xdr:to>
      <xdr:col>68</xdr:col>
      <xdr:colOff>73025</xdr:colOff>
      <xdr:row>30</xdr:row>
      <xdr:rowOff>151899</xdr:rowOff>
    </xdr:to>
    <xdr:cxnSp macro="">
      <xdr:nvCxnSpPr>
        <xdr:cNvPr id="150" name="直線コネクタ 149">
          <a:extLst>
            <a:ext uri="{FF2B5EF4-FFF2-40B4-BE49-F238E27FC236}">
              <a16:creationId xmlns:a16="http://schemas.microsoft.com/office/drawing/2014/main" id="{026EB697-880A-45B8-8F93-9715DF8ABC9D}"/>
            </a:ext>
          </a:extLst>
        </xdr:cNvPr>
        <xdr:cNvCxnSpPr/>
      </xdr:nvCxnSpPr>
      <xdr:spPr>
        <a:xfrm flipV="1">
          <a:off x="12560300" y="5851144"/>
          <a:ext cx="762000" cy="2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151356</xdr:rowOff>
    </xdr:from>
    <xdr:to>
      <xdr:col>60</xdr:col>
      <xdr:colOff>123825</xdr:colOff>
      <xdr:row>31</xdr:row>
      <xdr:rowOff>81506</xdr:rowOff>
    </xdr:to>
    <xdr:sp macro="" textlink="">
      <xdr:nvSpPr>
        <xdr:cNvPr id="151" name="楕円 150">
          <a:extLst>
            <a:ext uri="{FF2B5EF4-FFF2-40B4-BE49-F238E27FC236}">
              <a16:creationId xmlns:a16="http://schemas.microsoft.com/office/drawing/2014/main" id="{613B1E81-EA9E-4FAC-9D79-CD0235510E69}"/>
            </a:ext>
          </a:extLst>
        </xdr:cNvPr>
        <xdr:cNvSpPr/>
      </xdr:nvSpPr>
      <xdr:spPr>
        <a:xfrm>
          <a:off x="11747500" y="60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151899</xdr:rowOff>
    </xdr:from>
    <xdr:to>
      <xdr:col>64</xdr:col>
      <xdr:colOff>73025</xdr:colOff>
      <xdr:row>31</xdr:row>
      <xdr:rowOff>30706</xdr:rowOff>
    </xdr:to>
    <xdr:cxnSp macro="">
      <xdr:nvCxnSpPr>
        <xdr:cNvPr id="152" name="直線コネクタ 151">
          <a:extLst>
            <a:ext uri="{FF2B5EF4-FFF2-40B4-BE49-F238E27FC236}">
              <a16:creationId xmlns:a16="http://schemas.microsoft.com/office/drawing/2014/main" id="{971A5DB0-EA3C-4EAD-8FF2-48354618DEFA}"/>
            </a:ext>
          </a:extLst>
        </xdr:cNvPr>
        <xdr:cNvCxnSpPr/>
      </xdr:nvCxnSpPr>
      <xdr:spPr>
        <a:xfrm flipV="1">
          <a:off x="11798300" y="6066924"/>
          <a:ext cx="762000" cy="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3" name="n_1aveValue債務償還比率">
          <a:extLst>
            <a:ext uri="{FF2B5EF4-FFF2-40B4-BE49-F238E27FC236}">
              <a16:creationId xmlns:a16="http://schemas.microsoft.com/office/drawing/2014/main" id="{3F1A13AF-09BC-430D-8DB8-1F425A7561A0}"/>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4" name="n_2aveValue債務償還比率">
          <a:extLst>
            <a:ext uri="{FF2B5EF4-FFF2-40B4-BE49-F238E27FC236}">
              <a16:creationId xmlns:a16="http://schemas.microsoft.com/office/drawing/2014/main" id="{FD712FF0-1A8D-4BB0-846F-112BE5298B3F}"/>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5" name="n_3aveValue債務償還比率">
          <a:extLst>
            <a:ext uri="{FF2B5EF4-FFF2-40B4-BE49-F238E27FC236}">
              <a16:creationId xmlns:a16="http://schemas.microsoft.com/office/drawing/2014/main" id="{A0A12824-CE2C-4AE3-A7FF-F43F1F807FF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87C8AC0B-A561-4C19-9CD6-271029819F5D}"/>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161610</xdr:rowOff>
    </xdr:from>
    <xdr:ext cx="469744" cy="259045"/>
    <xdr:sp macro="" textlink="">
      <xdr:nvSpPr>
        <xdr:cNvPr id="157" name="n_1mainValue債務償還比率">
          <a:extLst>
            <a:ext uri="{FF2B5EF4-FFF2-40B4-BE49-F238E27FC236}">
              <a16:creationId xmlns:a16="http://schemas.microsoft.com/office/drawing/2014/main" id="{E4096AE6-22EB-43A2-B9C8-57A3C8215D09}"/>
            </a:ext>
          </a:extLst>
        </xdr:cNvPr>
        <xdr:cNvSpPr txBox="1"/>
      </xdr:nvSpPr>
      <xdr:spPr>
        <a:xfrm>
          <a:off x="13836727" y="5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149496</xdr:rowOff>
    </xdr:from>
    <xdr:ext cx="469744" cy="259045"/>
    <xdr:sp macro="" textlink="">
      <xdr:nvSpPr>
        <xdr:cNvPr id="158" name="n_2mainValue債務償還比率">
          <a:extLst>
            <a:ext uri="{FF2B5EF4-FFF2-40B4-BE49-F238E27FC236}">
              <a16:creationId xmlns:a16="http://schemas.microsoft.com/office/drawing/2014/main" id="{F97CB334-609B-4131-AB44-E01A6ECB917B}"/>
            </a:ext>
          </a:extLst>
        </xdr:cNvPr>
        <xdr:cNvSpPr txBox="1"/>
      </xdr:nvSpPr>
      <xdr:spPr>
        <a:xfrm>
          <a:off x="13087427"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22376</xdr:rowOff>
    </xdr:from>
    <xdr:ext cx="469744" cy="259045"/>
    <xdr:sp macro="" textlink="">
      <xdr:nvSpPr>
        <xdr:cNvPr id="159" name="n_3mainValue債務償還比率">
          <a:extLst>
            <a:ext uri="{FF2B5EF4-FFF2-40B4-BE49-F238E27FC236}">
              <a16:creationId xmlns:a16="http://schemas.microsoft.com/office/drawing/2014/main" id="{C57A6E5E-8428-44EC-A556-54B8EED5306D}"/>
            </a:ext>
          </a:extLst>
        </xdr:cNvPr>
        <xdr:cNvSpPr txBox="1"/>
      </xdr:nvSpPr>
      <xdr:spPr>
        <a:xfrm>
          <a:off x="12325427" y="610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72633</xdr:rowOff>
    </xdr:from>
    <xdr:ext cx="469744" cy="259045"/>
    <xdr:sp macro="" textlink="">
      <xdr:nvSpPr>
        <xdr:cNvPr id="160" name="n_4mainValue債務償還比率">
          <a:extLst>
            <a:ext uri="{FF2B5EF4-FFF2-40B4-BE49-F238E27FC236}">
              <a16:creationId xmlns:a16="http://schemas.microsoft.com/office/drawing/2014/main" id="{44CA580C-D2B0-41D2-BCD8-37557724792A}"/>
            </a:ext>
          </a:extLst>
        </xdr:cNvPr>
        <xdr:cNvSpPr txBox="1"/>
      </xdr:nvSpPr>
      <xdr:spPr>
        <a:xfrm>
          <a:off x="11563427" y="615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8BDC542-9F58-4FC9-BAD4-CD1CDAD5EB3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0A45CCB-4581-44C7-AA9A-E17CA9C6DE3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86016A8-B214-4D27-9F33-B5450E153B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65AA1DF-DAC0-410C-9483-26FE87D6ACA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0253079-ABE3-4751-9D10-EF964E9C94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57C91FE-A4DA-482A-B626-F1180FD8FA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8E680C-E835-4AC5-BD36-696024C6CD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220663-A977-475E-8F48-A2975CF1DC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9AF253-331B-41F9-9528-465862C2A9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55A356-F677-4D14-A012-054C4D2D48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EE6488-E42A-44B0-8E00-C48BFDCA34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387169-56ED-43BB-8304-CCDA47209B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B8954C-4D77-4974-94BD-B675324C04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5987C2-DEE3-44BA-93D6-15EC39C291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F4CBF2-5907-47EB-83FA-26CD2D18D5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A315F8-66FC-43E1-97DA-B00DA8ED53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5137D3-2635-439D-84AE-3C12128CCB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8F0CB3-7534-405D-B9D1-56A5D72DBB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461CB8-4EAA-4CB0-8A5A-4F1D509188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060828-8676-44EE-85B2-F04D5732AD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35645E-81A2-446B-9FAC-F884992FD4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08E3E6-D791-4004-924F-65FDCF7D87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E10032-3F53-4599-B83A-35E605C360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9893FC-A83F-4259-9976-2B353CBC7C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F2AB0A-B63B-4203-A9C0-119640406D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3EFD6C-6CC5-4079-A608-DCBE56B8BB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AEE823-8FAA-40F5-A86D-C9DA002AE6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0F5A12-C0C4-476C-8F4F-4976773A65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F5E719-AB84-4600-B53B-6F2727812E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E7C56E-F593-4717-A61E-14F1F8B1C3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8F680F-573D-48F7-80B7-C8FFFC8019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92E0BD-0AD5-4125-B105-73865E1C07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481EB4-71BE-4188-8290-E98503C9B6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59B7C6-DECA-4F6A-8B12-138A7F76F7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75BE91-288C-4E19-824F-F4474CDB9E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6ACD01-6307-417D-B76B-F290FBA3B3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6A5BA3-4636-40AD-BF0C-FB0F21A296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F7FD47-D3BC-4FD2-AEF7-16B36D8E23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FDA060-E6E2-47EF-8396-9C0D79AE9B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883356-83CE-45E9-A761-09B4C0127A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10DCEC-FBF1-4BCE-9F78-BFB8D315E7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BFE9EF-070E-4713-90A4-3B735E3FA2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DE3505-06A7-424A-A53E-C200CBFB55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358A52-F39F-41CC-BE74-5482CE011B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1A8C8A-8AD2-4565-ABFD-2A1DC384D6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206DCF-D636-4F4D-B899-A971F346E5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86BC3B-7D1E-4A52-AB71-B360B16025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3E5DED-5C31-4CAB-AD0B-AC391C45D3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4006E7-3917-4E4D-A21E-4AB9460B7C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EE0C30-A7A1-4481-9955-F078BD3C46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27A964-C7A8-4BA3-8EB3-745262EA24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359A8B4-769B-4033-9304-FE39E075B99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8CF763F-5DDE-4B76-85E9-F6121CBF76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E0F021-1CFA-4379-B7D0-FF31A58EDA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F7D409-811C-4323-BDC7-6A73A1A7CF6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59F95D0-FAE9-4A2F-93EA-6A77154ED24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BA8B48-3198-47F5-85BF-1AB71150326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80A4A0A-2B4E-4C3E-AD76-179ADFD8EBE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25906EE-65E0-4814-83C8-4E50DD4FC7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4FB4BF-9027-4BB3-B6CE-1D00612172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B26D31B-6351-498B-A829-6E2DB14BEA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CE9D6A20-7B12-495E-B4C1-536B8491A0BD}"/>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F45FDD3B-1688-4158-B7EF-CCBDF931F7F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856D496-ECB1-44AB-9E94-E9755AB85258}"/>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C50744AB-DDB4-4608-84E1-132CC71C0E1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C3E29ABB-1809-42F0-899A-509FE76C5F3F}"/>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8B0E85B9-CB38-4CBD-89B2-2C040B521994}"/>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86153644-D8EA-4D16-8B63-50B24E82BCF7}"/>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2A3C87F9-5660-4633-876B-E2C3C6C7F385}"/>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9791E05-13E3-4626-81F5-25157584F712}"/>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E0F8716A-AB00-4105-A85F-D9AB54F1D63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E07365FD-F439-4281-A688-5918644EB070}"/>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339B894-B424-4979-A5E5-7BAF7EE397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33E582-05CE-40CC-9974-6BA41C8844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C2B7F0-EB70-4AF9-AE4B-2CB58EE05A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A46A2F-F7DF-43A8-B15E-EC406DF17E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994C5E-5E4F-4CAE-B61A-68BF638701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3" name="楕円 72">
          <a:extLst>
            <a:ext uri="{FF2B5EF4-FFF2-40B4-BE49-F238E27FC236}">
              <a16:creationId xmlns:a16="http://schemas.microsoft.com/office/drawing/2014/main" id="{AE89FC50-BB15-4C28-A539-F30DE9967CD9}"/>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9D466ACE-E8AB-4C72-9F80-676B7E58D9D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19685</xdr:rowOff>
    </xdr:from>
    <xdr:to>
      <xdr:col>20</xdr:col>
      <xdr:colOff>38100</xdr:colOff>
      <xdr:row>40</xdr:row>
      <xdr:rowOff>121285</xdr:rowOff>
    </xdr:to>
    <xdr:sp macro="" textlink="">
      <xdr:nvSpPr>
        <xdr:cNvPr id="75" name="楕円 74">
          <a:extLst>
            <a:ext uri="{FF2B5EF4-FFF2-40B4-BE49-F238E27FC236}">
              <a16:creationId xmlns:a16="http://schemas.microsoft.com/office/drawing/2014/main" id="{EC90CB4F-0144-430E-A7FD-B33F9B1D2437}"/>
            </a:ext>
          </a:extLst>
        </xdr:cNvPr>
        <xdr:cNvSpPr/>
      </xdr:nvSpPr>
      <xdr:spPr>
        <a:xfrm>
          <a:off x="3746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70485</xdr:rowOff>
    </xdr:from>
    <xdr:to>
      <xdr:col>24</xdr:col>
      <xdr:colOff>63500</xdr:colOff>
      <xdr:row>40</xdr:row>
      <xdr:rowOff>76200</xdr:rowOff>
    </xdr:to>
    <xdr:cxnSp macro="">
      <xdr:nvCxnSpPr>
        <xdr:cNvPr id="76" name="直線コネクタ 75">
          <a:extLst>
            <a:ext uri="{FF2B5EF4-FFF2-40B4-BE49-F238E27FC236}">
              <a16:creationId xmlns:a16="http://schemas.microsoft.com/office/drawing/2014/main" id="{B66EF23E-7E9E-4F6A-8F4B-C91F2592F903}"/>
            </a:ext>
          </a:extLst>
        </xdr:cNvPr>
        <xdr:cNvCxnSpPr/>
      </xdr:nvCxnSpPr>
      <xdr:spPr>
        <a:xfrm>
          <a:off x="3797300" y="69284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19685</xdr:rowOff>
    </xdr:from>
    <xdr:to>
      <xdr:col>15</xdr:col>
      <xdr:colOff>101600</xdr:colOff>
      <xdr:row>40</xdr:row>
      <xdr:rowOff>121285</xdr:rowOff>
    </xdr:to>
    <xdr:sp macro="" textlink="">
      <xdr:nvSpPr>
        <xdr:cNvPr id="77" name="楕円 76">
          <a:extLst>
            <a:ext uri="{FF2B5EF4-FFF2-40B4-BE49-F238E27FC236}">
              <a16:creationId xmlns:a16="http://schemas.microsoft.com/office/drawing/2014/main" id="{81297AB8-E752-484F-BF16-A1AA3ED0B48F}"/>
            </a:ext>
          </a:extLst>
        </xdr:cNvPr>
        <xdr:cNvSpPr/>
      </xdr:nvSpPr>
      <xdr:spPr>
        <a:xfrm>
          <a:off x="2857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70485</xdr:rowOff>
    </xdr:from>
    <xdr:to>
      <xdr:col>19</xdr:col>
      <xdr:colOff>177800</xdr:colOff>
      <xdr:row>40</xdr:row>
      <xdr:rowOff>70485</xdr:rowOff>
    </xdr:to>
    <xdr:cxnSp macro="">
      <xdr:nvCxnSpPr>
        <xdr:cNvPr id="78" name="直線コネクタ 77">
          <a:extLst>
            <a:ext uri="{FF2B5EF4-FFF2-40B4-BE49-F238E27FC236}">
              <a16:creationId xmlns:a16="http://schemas.microsoft.com/office/drawing/2014/main" id="{83273ED9-6A5F-4B36-85C6-0B9B309AD1AA}"/>
            </a:ext>
          </a:extLst>
        </xdr:cNvPr>
        <xdr:cNvCxnSpPr/>
      </xdr:nvCxnSpPr>
      <xdr:spPr>
        <a:xfrm>
          <a:off x="2908300" y="6928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31115</xdr:rowOff>
    </xdr:from>
    <xdr:to>
      <xdr:col>10</xdr:col>
      <xdr:colOff>165100</xdr:colOff>
      <xdr:row>40</xdr:row>
      <xdr:rowOff>132715</xdr:rowOff>
    </xdr:to>
    <xdr:sp macro="" textlink="">
      <xdr:nvSpPr>
        <xdr:cNvPr id="79" name="楕円 78">
          <a:extLst>
            <a:ext uri="{FF2B5EF4-FFF2-40B4-BE49-F238E27FC236}">
              <a16:creationId xmlns:a16="http://schemas.microsoft.com/office/drawing/2014/main" id="{65533F6E-20A6-45F8-8922-0698B0631620}"/>
            </a:ext>
          </a:extLst>
        </xdr:cNvPr>
        <xdr:cNvSpPr/>
      </xdr:nvSpPr>
      <xdr:spPr>
        <a:xfrm>
          <a:off x="1968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70485</xdr:rowOff>
    </xdr:from>
    <xdr:to>
      <xdr:col>15</xdr:col>
      <xdr:colOff>50800</xdr:colOff>
      <xdr:row>40</xdr:row>
      <xdr:rowOff>81915</xdr:rowOff>
    </xdr:to>
    <xdr:cxnSp macro="">
      <xdr:nvCxnSpPr>
        <xdr:cNvPr id="80" name="直線コネクタ 79">
          <a:extLst>
            <a:ext uri="{FF2B5EF4-FFF2-40B4-BE49-F238E27FC236}">
              <a16:creationId xmlns:a16="http://schemas.microsoft.com/office/drawing/2014/main" id="{F3C3EF5D-DCC4-407B-82C0-115A935799C9}"/>
            </a:ext>
          </a:extLst>
        </xdr:cNvPr>
        <xdr:cNvCxnSpPr/>
      </xdr:nvCxnSpPr>
      <xdr:spPr>
        <a:xfrm flipV="1">
          <a:off x="2019300" y="6928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46355</xdr:rowOff>
    </xdr:from>
    <xdr:to>
      <xdr:col>6</xdr:col>
      <xdr:colOff>38100</xdr:colOff>
      <xdr:row>40</xdr:row>
      <xdr:rowOff>147955</xdr:rowOff>
    </xdr:to>
    <xdr:sp macro="" textlink="">
      <xdr:nvSpPr>
        <xdr:cNvPr id="81" name="楕円 80">
          <a:extLst>
            <a:ext uri="{FF2B5EF4-FFF2-40B4-BE49-F238E27FC236}">
              <a16:creationId xmlns:a16="http://schemas.microsoft.com/office/drawing/2014/main" id="{AA363992-6527-4161-9C0E-78928F1AA9A4}"/>
            </a:ext>
          </a:extLst>
        </xdr:cNvPr>
        <xdr:cNvSpPr/>
      </xdr:nvSpPr>
      <xdr:spPr>
        <a:xfrm>
          <a:off x="1079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81915</xdr:rowOff>
    </xdr:from>
    <xdr:to>
      <xdr:col>10</xdr:col>
      <xdr:colOff>114300</xdr:colOff>
      <xdr:row>40</xdr:row>
      <xdr:rowOff>97155</xdr:rowOff>
    </xdr:to>
    <xdr:cxnSp macro="">
      <xdr:nvCxnSpPr>
        <xdr:cNvPr id="82" name="直線コネクタ 81">
          <a:extLst>
            <a:ext uri="{FF2B5EF4-FFF2-40B4-BE49-F238E27FC236}">
              <a16:creationId xmlns:a16="http://schemas.microsoft.com/office/drawing/2014/main" id="{86953A6B-875D-4A77-B602-D934AB7D1877}"/>
            </a:ext>
          </a:extLst>
        </xdr:cNvPr>
        <xdr:cNvCxnSpPr/>
      </xdr:nvCxnSpPr>
      <xdr:spPr>
        <a:xfrm flipV="1">
          <a:off x="1130300" y="69399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DC1E0026-F22E-48DF-98EC-8ABBCFDD6734}"/>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39F8F527-57C9-40C0-B54D-298BC044A923}"/>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6697D618-5559-4AC2-83F0-90E21F8A3E4C}"/>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86" name="n_4aveValue【道路】&#10;有形固定資産減価償却率">
          <a:extLst>
            <a:ext uri="{FF2B5EF4-FFF2-40B4-BE49-F238E27FC236}">
              <a16:creationId xmlns:a16="http://schemas.microsoft.com/office/drawing/2014/main" id="{0F4215F5-47C6-4228-BFCC-5299F0E9749F}"/>
            </a:ext>
          </a:extLst>
        </xdr:cNvPr>
        <xdr:cNvSpPr txBox="1"/>
      </xdr:nvSpPr>
      <xdr:spPr>
        <a:xfrm>
          <a:off x="927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112412</xdr:rowOff>
    </xdr:from>
    <xdr:ext cx="405111" cy="259045"/>
    <xdr:sp macro="" textlink="">
      <xdr:nvSpPr>
        <xdr:cNvPr id="87" name="n_1mainValue【道路】&#10;有形固定資産減価償却率">
          <a:extLst>
            <a:ext uri="{FF2B5EF4-FFF2-40B4-BE49-F238E27FC236}">
              <a16:creationId xmlns:a16="http://schemas.microsoft.com/office/drawing/2014/main" id="{C7096B64-7408-4BD2-9F6C-DE552D971109}"/>
            </a:ext>
          </a:extLst>
        </xdr:cNvPr>
        <xdr:cNvSpPr txBox="1"/>
      </xdr:nvSpPr>
      <xdr:spPr>
        <a:xfrm>
          <a:off x="35820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D6503CBE-A67B-4CD8-8954-6CD670857724}"/>
            </a:ext>
          </a:extLst>
        </xdr:cNvPr>
        <xdr:cNvSpPr txBox="1"/>
      </xdr:nvSpPr>
      <xdr:spPr>
        <a:xfrm>
          <a:off x="2705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9619BAC0-29D8-4264-880D-856B3C10B157}"/>
            </a:ext>
          </a:extLst>
        </xdr:cNvPr>
        <xdr:cNvSpPr txBox="1"/>
      </xdr:nvSpPr>
      <xdr:spPr>
        <a:xfrm>
          <a:off x="18167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6CA5123C-2D0E-4FBA-A74C-9CF8A2550636}"/>
            </a:ext>
          </a:extLst>
        </xdr:cNvPr>
        <xdr:cNvSpPr txBox="1"/>
      </xdr:nvSpPr>
      <xdr:spPr>
        <a:xfrm>
          <a:off x="927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0B38530-F40A-495C-8F42-688E8A7C3A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660F9AC-A057-49A9-ADE7-5220104AE0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F9A33A-A65C-4FC6-AEA4-3270BF78BD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E042A30-9A44-4AF8-9809-4A38EB3BA6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8BC9EB-5741-4BB0-9306-28E8A01338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F07DFE-C244-42FA-9C19-6ED38FF5B8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21C6893-26C1-4153-9D9B-52BAE7A8F5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F22FF9B-E4CF-48EC-B2BA-B20B9EF5CA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EE9ED8-95ED-430A-991B-6DA3DD79E78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32587A-5A73-438F-8F87-351FCB8BB2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1F3BDFA-7BF5-4224-81B6-D046D6E1949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0AC6BF9-FE48-4E95-AEA8-85775051E34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E90FBB1-C95E-4CF3-A166-736AE4A2C92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DA2F767-9FAC-4F2F-96BD-4F02250467C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D5FAE80-9DC7-4647-97CB-70A1DC5487F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E9548D2D-B3C6-4609-B4F5-981C8FF93C0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37EA7A-0CF1-4B5A-A0E2-870F89E5756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86D78AA0-93D0-4BCD-8C82-867C0A7A50E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5D36288-7284-4060-9476-77CA8C5BA40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C355FE7-AFD2-4876-A5C7-103406B7998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318EDB-13AA-4E39-9FB2-2515C16387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1532B5DD-75B1-4E01-8B2D-B7438E38197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CB2885A-F476-4625-A451-12955855C0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BB61A513-5B26-45B7-BD0E-4330897C038B}"/>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7FBF5706-D815-4534-9686-189869F557CF}"/>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5B295D7D-814F-4719-9904-913C3480FD2A}"/>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9587A02B-1EB9-4EF0-B01F-52E1287C99A7}"/>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9BB60909-FD56-4F76-B32F-396088095F48}"/>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ED33CFA-1856-4298-839B-3CAA794C2E64}"/>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574FB97A-F6F9-44E6-9684-2755AC3AAA34}"/>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FB4B9F96-AAD9-43A4-9243-A1DC352414FD}"/>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99BE4123-8BF4-41EB-98D2-8207972EE357}"/>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3E469E48-CBEF-4A84-A3BF-2EED6434C5FD}"/>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E5D2109B-0CB2-4018-B3F3-5C3CF89F307F}"/>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F5688A-79B5-4409-A9C4-3F56076623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E6ECC1-0904-474D-8FE4-41815859C9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5487B1-BBD6-47E3-9291-2FD3334EF5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BD4522-2A2A-45DE-9B76-A36C2EACF6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657388-3059-433C-8CBC-E9D1F7D51B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94641</xdr:rowOff>
    </xdr:from>
    <xdr:to>
      <xdr:col>55</xdr:col>
      <xdr:colOff>50800</xdr:colOff>
      <xdr:row>42</xdr:row>
      <xdr:rowOff>24791</xdr:rowOff>
    </xdr:to>
    <xdr:sp macro="" textlink="">
      <xdr:nvSpPr>
        <xdr:cNvPr id="130" name="楕円 129">
          <a:extLst>
            <a:ext uri="{FF2B5EF4-FFF2-40B4-BE49-F238E27FC236}">
              <a16:creationId xmlns:a16="http://schemas.microsoft.com/office/drawing/2014/main" id="{84D45D8C-2185-450A-88B8-91E0E1D640BC}"/>
            </a:ext>
          </a:extLst>
        </xdr:cNvPr>
        <xdr:cNvSpPr/>
      </xdr:nvSpPr>
      <xdr:spPr>
        <a:xfrm>
          <a:off x="10426700" y="71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1F01C910-34BB-4298-939C-7DA9D28F2846}"/>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95690</xdr:rowOff>
    </xdr:from>
    <xdr:to>
      <xdr:col>50</xdr:col>
      <xdr:colOff>165100</xdr:colOff>
      <xdr:row>42</xdr:row>
      <xdr:rowOff>25840</xdr:rowOff>
    </xdr:to>
    <xdr:sp macro="" textlink="">
      <xdr:nvSpPr>
        <xdr:cNvPr id="132" name="楕円 131">
          <a:extLst>
            <a:ext uri="{FF2B5EF4-FFF2-40B4-BE49-F238E27FC236}">
              <a16:creationId xmlns:a16="http://schemas.microsoft.com/office/drawing/2014/main" id="{01D4A3B4-CAE6-41EC-83E9-AC6EE95B8516}"/>
            </a:ext>
          </a:extLst>
        </xdr:cNvPr>
        <xdr:cNvSpPr/>
      </xdr:nvSpPr>
      <xdr:spPr>
        <a:xfrm>
          <a:off x="9588500" y="71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145441</xdr:rowOff>
    </xdr:from>
    <xdr:to>
      <xdr:col>55</xdr:col>
      <xdr:colOff>0</xdr:colOff>
      <xdr:row>41</xdr:row>
      <xdr:rowOff>146490</xdr:rowOff>
    </xdr:to>
    <xdr:cxnSp macro="">
      <xdr:nvCxnSpPr>
        <xdr:cNvPr id="133" name="直線コネクタ 132">
          <a:extLst>
            <a:ext uri="{FF2B5EF4-FFF2-40B4-BE49-F238E27FC236}">
              <a16:creationId xmlns:a16="http://schemas.microsoft.com/office/drawing/2014/main" id="{10DDE25D-3E27-4FDB-B1CA-650F0EC53115}"/>
            </a:ext>
          </a:extLst>
        </xdr:cNvPr>
        <xdr:cNvCxnSpPr/>
      </xdr:nvCxnSpPr>
      <xdr:spPr>
        <a:xfrm flipV="1">
          <a:off x="9639300" y="7174891"/>
          <a:ext cx="8382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97647</xdr:rowOff>
    </xdr:from>
    <xdr:to>
      <xdr:col>46</xdr:col>
      <xdr:colOff>38100</xdr:colOff>
      <xdr:row>42</xdr:row>
      <xdr:rowOff>27797</xdr:rowOff>
    </xdr:to>
    <xdr:sp macro="" textlink="">
      <xdr:nvSpPr>
        <xdr:cNvPr id="134" name="楕円 133">
          <a:extLst>
            <a:ext uri="{FF2B5EF4-FFF2-40B4-BE49-F238E27FC236}">
              <a16:creationId xmlns:a16="http://schemas.microsoft.com/office/drawing/2014/main" id="{31699ACA-5C00-4BD4-AB0E-AA00183DCADC}"/>
            </a:ext>
          </a:extLst>
        </xdr:cNvPr>
        <xdr:cNvSpPr/>
      </xdr:nvSpPr>
      <xdr:spPr>
        <a:xfrm>
          <a:off x="8699500" y="71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146490</xdr:rowOff>
    </xdr:from>
    <xdr:to>
      <xdr:col>50</xdr:col>
      <xdr:colOff>114300</xdr:colOff>
      <xdr:row>41</xdr:row>
      <xdr:rowOff>148447</xdr:rowOff>
    </xdr:to>
    <xdr:cxnSp macro="">
      <xdr:nvCxnSpPr>
        <xdr:cNvPr id="135" name="直線コネクタ 134">
          <a:extLst>
            <a:ext uri="{FF2B5EF4-FFF2-40B4-BE49-F238E27FC236}">
              <a16:creationId xmlns:a16="http://schemas.microsoft.com/office/drawing/2014/main" id="{F97E80AD-25F4-490C-A0B8-BC6868472EA1}"/>
            </a:ext>
          </a:extLst>
        </xdr:cNvPr>
        <xdr:cNvCxnSpPr/>
      </xdr:nvCxnSpPr>
      <xdr:spPr>
        <a:xfrm flipV="1">
          <a:off x="8750300" y="7175940"/>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99073</xdr:rowOff>
    </xdr:from>
    <xdr:to>
      <xdr:col>41</xdr:col>
      <xdr:colOff>101600</xdr:colOff>
      <xdr:row>42</xdr:row>
      <xdr:rowOff>29223</xdr:rowOff>
    </xdr:to>
    <xdr:sp macro="" textlink="">
      <xdr:nvSpPr>
        <xdr:cNvPr id="136" name="楕円 135">
          <a:extLst>
            <a:ext uri="{FF2B5EF4-FFF2-40B4-BE49-F238E27FC236}">
              <a16:creationId xmlns:a16="http://schemas.microsoft.com/office/drawing/2014/main" id="{E33165C0-8AFE-4B87-A144-699F93F03129}"/>
            </a:ext>
          </a:extLst>
        </xdr:cNvPr>
        <xdr:cNvSpPr/>
      </xdr:nvSpPr>
      <xdr:spPr>
        <a:xfrm>
          <a:off x="7810500" y="71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148447</xdr:rowOff>
    </xdr:from>
    <xdr:to>
      <xdr:col>45</xdr:col>
      <xdr:colOff>177800</xdr:colOff>
      <xdr:row>41</xdr:row>
      <xdr:rowOff>149873</xdr:rowOff>
    </xdr:to>
    <xdr:cxnSp macro="">
      <xdr:nvCxnSpPr>
        <xdr:cNvPr id="137" name="直線コネクタ 136">
          <a:extLst>
            <a:ext uri="{FF2B5EF4-FFF2-40B4-BE49-F238E27FC236}">
              <a16:creationId xmlns:a16="http://schemas.microsoft.com/office/drawing/2014/main" id="{306C812C-7239-4780-963D-048D8D330397}"/>
            </a:ext>
          </a:extLst>
        </xdr:cNvPr>
        <xdr:cNvCxnSpPr/>
      </xdr:nvCxnSpPr>
      <xdr:spPr>
        <a:xfrm flipV="1">
          <a:off x="7861300" y="7177897"/>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100309</xdr:rowOff>
    </xdr:from>
    <xdr:to>
      <xdr:col>36</xdr:col>
      <xdr:colOff>165100</xdr:colOff>
      <xdr:row>42</xdr:row>
      <xdr:rowOff>30459</xdr:rowOff>
    </xdr:to>
    <xdr:sp macro="" textlink="">
      <xdr:nvSpPr>
        <xdr:cNvPr id="138" name="楕円 137">
          <a:extLst>
            <a:ext uri="{FF2B5EF4-FFF2-40B4-BE49-F238E27FC236}">
              <a16:creationId xmlns:a16="http://schemas.microsoft.com/office/drawing/2014/main" id="{6C8069D5-6FC3-4CCB-8002-0A8CB238E00B}"/>
            </a:ext>
          </a:extLst>
        </xdr:cNvPr>
        <xdr:cNvSpPr/>
      </xdr:nvSpPr>
      <xdr:spPr>
        <a:xfrm>
          <a:off x="6921500" y="71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149873</xdr:rowOff>
    </xdr:from>
    <xdr:to>
      <xdr:col>41</xdr:col>
      <xdr:colOff>50800</xdr:colOff>
      <xdr:row>41</xdr:row>
      <xdr:rowOff>151109</xdr:rowOff>
    </xdr:to>
    <xdr:cxnSp macro="">
      <xdr:nvCxnSpPr>
        <xdr:cNvPr id="139" name="直線コネクタ 138">
          <a:extLst>
            <a:ext uri="{FF2B5EF4-FFF2-40B4-BE49-F238E27FC236}">
              <a16:creationId xmlns:a16="http://schemas.microsoft.com/office/drawing/2014/main" id="{21A6F1D8-0E0E-4839-B56F-14005C9D39FE}"/>
            </a:ext>
          </a:extLst>
        </xdr:cNvPr>
        <xdr:cNvCxnSpPr/>
      </xdr:nvCxnSpPr>
      <xdr:spPr>
        <a:xfrm flipV="1">
          <a:off x="6972300" y="7179323"/>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E4301659-2E95-437F-A26C-EE251C10F5A5}"/>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19F0FE77-BDB0-462A-9A81-70B6732C2721}"/>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F9522224-391C-4898-A54B-CC7AC64653D0}"/>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39371F93-D71F-44BB-B9F9-4518890C3174}"/>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16967</xdr:rowOff>
    </xdr:from>
    <xdr:ext cx="534377" cy="259045"/>
    <xdr:sp macro="" textlink="">
      <xdr:nvSpPr>
        <xdr:cNvPr id="144" name="n_1mainValue【道路】&#10;一人当たり延長">
          <a:extLst>
            <a:ext uri="{FF2B5EF4-FFF2-40B4-BE49-F238E27FC236}">
              <a16:creationId xmlns:a16="http://schemas.microsoft.com/office/drawing/2014/main" id="{6BC05D82-EEC2-4A42-A365-9DC338281A1A}"/>
            </a:ext>
          </a:extLst>
        </xdr:cNvPr>
        <xdr:cNvSpPr txBox="1"/>
      </xdr:nvSpPr>
      <xdr:spPr>
        <a:xfrm>
          <a:off x="9359411" y="7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18924</xdr:rowOff>
    </xdr:from>
    <xdr:ext cx="534377" cy="259045"/>
    <xdr:sp macro="" textlink="">
      <xdr:nvSpPr>
        <xdr:cNvPr id="145" name="n_2mainValue【道路】&#10;一人当たり延長">
          <a:extLst>
            <a:ext uri="{FF2B5EF4-FFF2-40B4-BE49-F238E27FC236}">
              <a16:creationId xmlns:a16="http://schemas.microsoft.com/office/drawing/2014/main" id="{D265F485-3973-45C1-BA64-1611EAA4796D}"/>
            </a:ext>
          </a:extLst>
        </xdr:cNvPr>
        <xdr:cNvSpPr txBox="1"/>
      </xdr:nvSpPr>
      <xdr:spPr>
        <a:xfrm>
          <a:off x="8483111" y="721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20350</xdr:rowOff>
    </xdr:from>
    <xdr:ext cx="534377" cy="259045"/>
    <xdr:sp macro="" textlink="">
      <xdr:nvSpPr>
        <xdr:cNvPr id="146" name="n_3mainValue【道路】&#10;一人当たり延長">
          <a:extLst>
            <a:ext uri="{FF2B5EF4-FFF2-40B4-BE49-F238E27FC236}">
              <a16:creationId xmlns:a16="http://schemas.microsoft.com/office/drawing/2014/main" id="{DB0FA1E2-E923-4D00-8A3D-3F904500E286}"/>
            </a:ext>
          </a:extLst>
        </xdr:cNvPr>
        <xdr:cNvSpPr txBox="1"/>
      </xdr:nvSpPr>
      <xdr:spPr>
        <a:xfrm>
          <a:off x="7594111" y="72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46986</xdr:rowOff>
    </xdr:from>
    <xdr:ext cx="534377" cy="259045"/>
    <xdr:sp macro="" textlink="">
      <xdr:nvSpPr>
        <xdr:cNvPr id="147" name="n_4mainValue【道路】&#10;一人当たり延長">
          <a:extLst>
            <a:ext uri="{FF2B5EF4-FFF2-40B4-BE49-F238E27FC236}">
              <a16:creationId xmlns:a16="http://schemas.microsoft.com/office/drawing/2014/main" id="{18F49819-12BF-4492-AA09-07A89429F773}"/>
            </a:ext>
          </a:extLst>
        </xdr:cNvPr>
        <xdr:cNvSpPr txBox="1"/>
      </xdr:nvSpPr>
      <xdr:spPr>
        <a:xfrm>
          <a:off x="6705111" y="69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2CAA554-A32A-4565-99EF-5C16541627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1A34EBB-F5D3-4DB0-A063-3460CE8474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54DFAFE-1DCF-4629-81D8-136DF40BE6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2D8C413-37E4-4A73-B53E-522E913EAF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25BF18C-D413-4B6C-8BA7-1D2BA126CB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8D6AEBB-3934-49E2-94CF-BFD0D2AD8C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1532E48-5DBE-4F2B-8830-C349F3504D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89F6F3A-E2EC-42D1-82E8-B9C2F805AD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778D08A-B770-4FD9-88A7-DC9E64F803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C19EEDA-55CE-4AC8-AB7E-3FA05541F9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D55AF3E-082B-4E31-9940-4F619802A0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2CC8419-839B-4363-A3E9-FC084FEB93B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B259A3F-7252-43BA-A6DF-AD3D9766713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33B7DD2-0ADC-4D36-95E9-F962590BAE0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C15F7F0-26D2-46D1-BBAC-29017C693B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5242995-AA21-4F55-8580-0C9285B44F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F092C5C-AD64-47DC-B340-8C24E2F3BD1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57F63FE-1069-49BF-BDEF-A0EC393D479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870D0F0-1AFA-4FDA-96B2-DA5031BFB2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D2E8A99-9D1C-4E36-BA4B-90D93587A74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7B868FA-42D1-4EC6-8648-0028805EC8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B720845-E8B0-43B0-85C4-2D823FE8DB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2D32C64-631A-4829-9615-2BB546757A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6678527-F36A-43C7-B853-53845D1BC3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38C61BC-7C75-48B9-9C7C-159D522544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35A564FF-A5C9-4B10-B092-E89962EA2EC7}"/>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57147AD-3290-4C60-9224-46B68FF49509}"/>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B4B94B64-C653-4BF3-A05B-59E915F6B991}"/>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64376A4-A88D-4F4E-BAE5-DDEE3C4FF541}"/>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23DE4AC-CFB7-44A4-8AD0-DF74A156BEB5}"/>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020BAAD-5CA4-4724-A970-C4F2B67B8F14}"/>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F9CC11FF-C5E2-48B8-9ECF-83615823693D}"/>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B7385C49-0642-40BA-83E8-48A5B814F205}"/>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B3743E8A-B7CE-45BF-B020-C372C9ED8FFD}"/>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3117098-9053-4281-8B47-F1A928EDA3C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4F3245FE-41DF-4A39-A6E9-EEF08F537C0C}"/>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B39F78-2EED-4ABB-8E87-D880DC06B3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57CFDE-255E-493A-ABD7-1D6F7FD2D5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78AC32F-CB52-4CC2-AFA9-201F12EAF13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698FF4-E0D3-48F6-B8E8-814E3863BB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F95E0B4-8FC0-4B2E-9568-EA7F528E36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14515</xdr:rowOff>
    </xdr:from>
    <xdr:to>
      <xdr:col>24</xdr:col>
      <xdr:colOff>114300</xdr:colOff>
      <xdr:row>58</xdr:row>
      <xdr:rowOff>116115</xdr:rowOff>
    </xdr:to>
    <xdr:sp macro="" textlink="">
      <xdr:nvSpPr>
        <xdr:cNvPr id="189" name="楕円 188">
          <a:extLst>
            <a:ext uri="{FF2B5EF4-FFF2-40B4-BE49-F238E27FC236}">
              <a16:creationId xmlns:a16="http://schemas.microsoft.com/office/drawing/2014/main" id="{8E82B1FE-6BAB-4B8B-8C02-C86A4145F00A}"/>
            </a:ext>
          </a:extLst>
        </xdr:cNvPr>
        <xdr:cNvSpPr/>
      </xdr:nvSpPr>
      <xdr:spPr>
        <a:xfrm>
          <a:off x="4584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37392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9067C69-62A9-4FA1-BE60-129E04E2DB5D}"/>
            </a:ext>
          </a:extLst>
        </xdr:cNvPr>
        <xdr:cNvSpPr txBox="1"/>
      </xdr:nvSpPr>
      <xdr:spPr>
        <a:xfrm>
          <a:off x="4673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164737</xdr:rowOff>
    </xdr:from>
    <xdr:to>
      <xdr:col>20</xdr:col>
      <xdr:colOff>38100</xdr:colOff>
      <xdr:row>58</xdr:row>
      <xdr:rowOff>94887</xdr:rowOff>
    </xdr:to>
    <xdr:sp macro="" textlink="">
      <xdr:nvSpPr>
        <xdr:cNvPr id="191" name="楕円 190">
          <a:extLst>
            <a:ext uri="{FF2B5EF4-FFF2-40B4-BE49-F238E27FC236}">
              <a16:creationId xmlns:a16="http://schemas.microsoft.com/office/drawing/2014/main" id="{A299393C-C65B-4B4C-953E-080AF352BE43}"/>
            </a:ext>
          </a:extLst>
        </xdr:cNvPr>
        <xdr:cNvSpPr/>
      </xdr:nvSpPr>
      <xdr:spPr>
        <a:xfrm>
          <a:off x="3746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44087</xdr:rowOff>
    </xdr:from>
    <xdr:to>
      <xdr:col>24</xdr:col>
      <xdr:colOff>63500</xdr:colOff>
      <xdr:row>58</xdr:row>
      <xdr:rowOff>65315</xdr:rowOff>
    </xdr:to>
    <xdr:cxnSp macro="">
      <xdr:nvCxnSpPr>
        <xdr:cNvPr id="192" name="直線コネクタ 191">
          <a:extLst>
            <a:ext uri="{FF2B5EF4-FFF2-40B4-BE49-F238E27FC236}">
              <a16:creationId xmlns:a16="http://schemas.microsoft.com/office/drawing/2014/main" id="{6C8A981C-BA7D-451B-ADE5-06F8AABE93FB}"/>
            </a:ext>
          </a:extLst>
        </xdr:cNvPr>
        <xdr:cNvCxnSpPr/>
      </xdr:nvCxnSpPr>
      <xdr:spPr>
        <a:xfrm>
          <a:off x="3797300" y="998818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141877</xdr:rowOff>
    </xdr:from>
    <xdr:to>
      <xdr:col>15</xdr:col>
      <xdr:colOff>101600</xdr:colOff>
      <xdr:row>58</xdr:row>
      <xdr:rowOff>72027</xdr:rowOff>
    </xdr:to>
    <xdr:sp macro="" textlink="">
      <xdr:nvSpPr>
        <xdr:cNvPr id="193" name="楕円 192">
          <a:extLst>
            <a:ext uri="{FF2B5EF4-FFF2-40B4-BE49-F238E27FC236}">
              <a16:creationId xmlns:a16="http://schemas.microsoft.com/office/drawing/2014/main" id="{F0F7C1F1-5873-45B1-870A-FE5BDF15CFDA}"/>
            </a:ext>
          </a:extLst>
        </xdr:cNvPr>
        <xdr:cNvSpPr/>
      </xdr:nvSpPr>
      <xdr:spPr>
        <a:xfrm>
          <a:off x="2857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21227</xdr:rowOff>
    </xdr:from>
    <xdr:to>
      <xdr:col>19</xdr:col>
      <xdr:colOff>177800</xdr:colOff>
      <xdr:row>58</xdr:row>
      <xdr:rowOff>44087</xdr:rowOff>
    </xdr:to>
    <xdr:cxnSp macro="">
      <xdr:nvCxnSpPr>
        <xdr:cNvPr id="194" name="直線コネクタ 193">
          <a:extLst>
            <a:ext uri="{FF2B5EF4-FFF2-40B4-BE49-F238E27FC236}">
              <a16:creationId xmlns:a16="http://schemas.microsoft.com/office/drawing/2014/main" id="{AF07B662-E36C-4A7F-98DB-44FD6E04A4D9}"/>
            </a:ext>
          </a:extLst>
        </xdr:cNvPr>
        <xdr:cNvCxnSpPr/>
      </xdr:nvCxnSpPr>
      <xdr:spPr>
        <a:xfrm>
          <a:off x="2908300" y="99653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122283</xdr:rowOff>
    </xdr:from>
    <xdr:to>
      <xdr:col>10</xdr:col>
      <xdr:colOff>165100</xdr:colOff>
      <xdr:row>58</xdr:row>
      <xdr:rowOff>52433</xdr:rowOff>
    </xdr:to>
    <xdr:sp macro="" textlink="">
      <xdr:nvSpPr>
        <xdr:cNvPr id="195" name="楕円 194">
          <a:extLst>
            <a:ext uri="{FF2B5EF4-FFF2-40B4-BE49-F238E27FC236}">
              <a16:creationId xmlns:a16="http://schemas.microsoft.com/office/drawing/2014/main" id="{963ACC8D-F325-475B-86CC-CA6DCE9E01EE}"/>
            </a:ext>
          </a:extLst>
        </xdr:cNvPr>
        <xdr:cNvSpPr/>
      </xdr:nvSpPr>
      <xdr:spPr>
        <a:xfrm>
          <a:off x="1968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1633</xdr:rowOff>
    </xdr:from>
    <xdr:to>
      <xdr:col>15</xdr:col>
      <xdr:colOff>50800</xdr:colOff>
      <xdr:row>58</xdr:row>
      <xdr:rowOff>21227</xdr:rowOff>
    </xdr:to>
    <xdr:cxnSp macro="">
      <xdr:nvCxnSpPr>
        <xdr:cNvPr id="196" name="直線コネクタ 195">
          <a:extLst>
            <a:ext uri="{FF2B5EF4-FFF2-40B4-BE49-F238E27FC236}">
              <a16:creationId xmlns:a16="http://schemas.microsoft.com/office/drawing/2014/main" id="{6D9BEED5-C5A2-4C7D-B6A4-DE43FCA7CD38}"/>
            </a:ext>
          </a:extLst>
        </xdr:cNvPr>
        <xdr:cNvCxnSpPr/>
      </xdr:nvCxnSpPr>
      <xdr:spPr>
        <a:xfrm>
          <a:off x="2019300" y="99457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97790</xdr:rowOff>
    </xdr:from>
    <xdr:to>
      <xdr:col>6</xdr:col>
      <xdr:colOff>38100</xdr:colOff>
      <xdr:row>58</xdr:row>
      <xdr:rowOff>27940</xdr:rowOff>
    </xdr:to>
    <xdr:sp macro="" textlink="">
      <xdr:nvSpPr>
        <xdr:cNvPr id="197" name="楕円 196">
          <a:extLst>
            <a:ext uri="{FF2B5EF4-FFF2-40B4-BE49-F238E27FC236}">
              <a16:creationId xmlns:a16="http://schemas.microsoft.com/office/drawing/2014/main" id="{10749F9E-C799-4C67-8C2F-F52FA8D69EA0}"/>
            </a:ext>
          </a:extLst>
        </xdr:cNvPr>
        <xdr:cNvSpPr/>
      </xdr:nvSpPr>
      <xdr:spPr>
        <a:xfrm>
          <a:off x="107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148590</xdr:rowOff>
    </xdr:from>
    <xdr:to>
      <xdr:col>10</xdr:col>
      <xdr:colOff>114300</xdr:colOff>
      <xdr:row>58</xdr:row>
      <xdr:rowOff>1633</xdr:rowOff>
    </xdr:to>
    <xdr:cxnSp macro="">
      <xdr:nvCxnSpPr>
        <xdr:cNvPr id="198" name="直線コネクタ 197">
          <a:extLst>
            <a:ext uri="{FF2B5EF4-FFF2-40B4-BE49-F238E27FC236}">
              <a16:creationId xmlns:a16="http://schemas.microsoft.com/office/drawing/2014/main" id="{FD26B823-BD09-430D-A27B-0940606F24AD}"/>
            </a:ext>
          </a:extLst>
        </xdr:cNvPr>
        <xdr:cNvCxnSpPr/>
      </xdr:nvCxnSpPr>
      <xdr:spPr>
        <a:xfrm>
          <a:off x="1130300" y="99212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1498659-0347-4DA5-AADC-727811CD13F4}"/>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8EDB900-FDE0-4BAA-A10C-7E07D67F7949}"/>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A60C157-7C0C-43A0-9AE9-A601E490D717}"/>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714798F-5ED4-4D37-A1BF-2398DC538316}"/>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111414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1FA4372-AA13-47F2-B35E-6799BA32A77D}"/>
            </a:ext>
          </a:extLst>
        </xdr:cNvPr>
        <xdr:cNvSpPr txBox="1"/>
      </xdr:nvSpPr>
      <xdr:spPr>
        <a:xfrm>
          <a:off x="35820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88554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164BDC8-D12B-4CE0-A676-DC39AD54B867}"/>
            </a:ext>
          </a:extLst>
        </xdr:cNvPr>
        <xdr:cNvSpPr txBox="1"/>
      </xdr:nvSpPr>
      <xdr:spPr>
        <a:xfrm>
          <a:off x="27057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68960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95EB3AB-E7C3-4233-B82A-0091786740CE}"/>
            </a:ext>
          </a:extLst>
        </xdr:cNvPr>
        <xdr:cNvSpPr txBox="1"/>
      </xdr:nvSpPr>
      <xdr:spPr>
        <a:xfrm>
          <a:off x="1816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7B5555D-66CF-43CD-A60D-015404FC471D}"/>
            </a:ext>
          </a:extLst>
        </xdr:cNvPr>
        <xdr:cNvSpPr txBox="1"/>
      </xdr:nvSpPr>
      <xdr:spPr>
        <a:xfrm>
          <a:off x="927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F566ED9-F49A-44D5-AFB2-C0575AA66B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EDB5E8D-E091-466D-90C9-9749759857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FF77D9C-812B-46CA-AE11-49CAA99B67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16CB00-C031-4FFE-AC05-5728117CD3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1F68EB-B44F-4AE3-84E4-5DF6096231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6B5AC63-A3D7-4EF0-89BC-678404488E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4844EC2-90F0-4EC3-8939-F4A1F32750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E7FCF3F-8158-496D-9E1B-6311995094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47E1D3D-A975-4528-ADA0-1D08BB1942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B6D7F09-240C-41ED-88CC-09C6418DC7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D5348E8-6C89-4A50-B2A6-97A9EAA627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019B79A-EDC9-4351-B38B-35ADC269C12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C54A01B-CF6E-4D0D-8894-CB3755A304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1F6FFFC-879F-4CEB-85F1-0E4F8463097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91380DF-29AC-49CC-BD43-2908C64524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7744A82-CE8D-4C72-ABC8-FD9A3F38168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6723031-62C1-48FD-B784-DB4A87D8D5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EAAE4B5-1400-4E58-8575-A9D5B296BF9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1D8110D-8CE6-447A-9A20-204CF9CEAB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C1497FA-DBC3-497B-B61E-75766643DE4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56427C6-C27F-475D-BAA0-8A50F303D2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0D924FE-88D5-4C74-BABB-FEF9E42F97F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08780AC-C242-4B7E-BD9E-E5B5E45900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CB7E8E5-F3F7-4A2A-877E-7840C8964C25}"/>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2C39263-099D-4DD9-AB7B-533C428423CC}"/>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8F7A6A10-ACAC-4936-AC45-12A72EBF5417}"/>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05C3B62-7940-480A-92C9-79D4BAE7A0EE}"/>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D957C35E-31AC-4887-91F1-3B10F8CD6479}"/>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310D033-DAC2-4D22-95DC-DF1805CB2DBB}"/>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C1C2191A-0083-490F-9B67-B60A4695AA15}"/>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D9C9A04E-C0B4-4956-B3F7-D6CB820DF042}"/>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B70086C0-8B77-4654-A5CE-BB65EF66DBD3}"/>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1BDD3F68-D547-4BCC-8799-0C2583B894C5}"/>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FAED8A74-DB95-4B6F-AFE6-0AA765DB43A9}"/>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6A5818-ECF9-420D-BFC5-A062DC1ED9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2EC3A7-CCA1-44A7-B4FE-1588105DFB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28B1011-3BE3-4F85-B1B5-10F405B039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FACDDB-D58B-40B4-9656-4330422023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B61EF2-59F9-4FA2-BF62-A0C069F8E8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167925</xdr:rowOff>
    </xdr:from>
    <xdr:to>
      <xdr:col>55</xdr:col>
      <xdr:colOff>50800</xdr:colOff>
      <xdr:row>63</xdr:row>
      <xdr:rowOff>98075</xdr:rowOff>
    </xdr:to>
    <xdr:sp macro="" textlink="">
      <xdr:nvSpPr>
        <xdr:cNvPr id="246" name="楕円 245">
          <a:extLst>
            <a:ext uri="{FF2B5EF4-FFF2-40B4-BE49-F238E27FC236}">
              <a16:creationId xmlns:a16="http://schemas.microsoft.com/office/drawing/2014/main" id="{D3069144-3C0D-4856-87B3-60CCFE4135DC}"/>
            </a:ext>
          </a:extLst>
        </xdr:cNvPr>
        <xdr:cNvSpPr/>
      </xdr:nvSpPr>
      <xdr:spPr>
        <a:xfrm>
          <a:off x="10426700" y="107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146352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DCB707F-F863-44F1-B3B5-2B951A85F6AD}"/>
            </a:ext>
          </a:extLst>
        </xdr:cNvPr>
        <xdr:cNvSpPr txBox="1"/>
      </xdr:nvSpPr>
      <xdr:spPr>
        <a:xfrm>
          <a:off x="10515600" y="1077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2024</xdr:rowOff>
    </xdr:from>
    <xdr:to>
      <xdr:col>50</xdr:col>
      <xdr:colOff>165100</xdr:colOff>
      <xdr:row>63</xdr:row>
      <xdr:rowOff>103624</xdr:rowOff>
    </xdr:to>
    <xdr:sp macro="" textlink="">
      <xdr:nvSpPr>
        <xdr:cNvPr id="248" name="楕円 247">
          <a:extLst>
            <a:ext uri="{FF2B5EF4-FFF2-40B4-BE49-F238E27FC236}">
              <a16:creationId xmlns:a16="http://schemas.microsoft.com/office/drawing/2014/main" id="{A86B8914-61B6-4E57-9699-7F04E6B337DF}"/>
            </a:ext>
          </a:extLst>
        </xdr:cNvPr>
        <xdr:cNvSpPr/>
      </xdr:nvSpPr>
      <xdr:spPr>
        <a:xfrm>
          <a:off x="9588500" y="1080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47275</xdr:rowOff>
    </xdr:from>
    <xdr:to>
      <xdr:col>55</xdr:col>
      <xdr:colOff>0</xdr:colOff>
      <xdr:row>63</xdr:row>
      <xdr:rowOff>52824</xdr:rowOff>
    </xdr:to>
    <xdr:cxnSp macro="">
      <xdr:nvCxnSpPr>
        <xdr:cNvPr id="249" name="直線コネクタ 248">
          <a:extLst>
            <a:ext uri="{FF2B5EF4-FFF2-40B4-BE49-F238E27FC236}">
              <a16:creationId xmlns:a16="http://schemas.microsoft.com/office/drawing/2014/main" id="{35280609-717A-401E-9892-23D9943D077F}"/>
            </a:ext>
          </a:extLst>
        </xdr:cNvPr>
        <xdr:cNvCxnSpPr/>
      </xdr:nvCxnSpPr>
      <xdr:spPr>
        <a:xfrm flipV="1">
          <a:off x="9639300" y="10848625"/>
          <a:ext cx="838200" cy="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9658</xdr:rowOff>
    </xdr:from>
    <xdr:to>
      <xdr:col>46</xdr:col>
      <xdr:colOff>38100</xdr:colOff>
      <xdr:row>63</xdr:row>
      <xdr:rowOff>111258</xdr:rowOff>
    </xdr:to>
    <xdr:sp macro="" textlink="">
      <xdr:nvSpPr>
        <xdr:cNvPr id="250" name="楕円 249">
          <a:extLst>
            <a:ext uri="{FF2B5EF4-FFF2-40B4-BE49-F238E27FC236}">
              <a16:creationId xmlns:a16="http://schemas.microsoft.com/office/drawing/2014/main" id="{83A4A084-1666-4AFC-8339-4D1218777546}"/>
            </a:ext>
          </a:extLst>
        </xdr:cNvPr>
        <xdr:cNvSpPr/>
      </xdr:nvSpPr>
      <xdr:spPr>
        <a:xfrm>
          <a:off x="8699500" y="108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52824</xdr:rowOff>
    </xdr:from>
    <xdr:to>
      <xdr:col>50</xdr:col>
      <xdr:colOff>114300</xdr:colOff>
      <xdr:row>63</xdr:row>
      <xdr:rowOff>60458</xdr:rowOff>
    </xdr:to>
    <xdr:cxnSp macro="">
      <xdr:nvCxnSpPr>
        <xdr:cNvPr id="251" name="直線コネクタ 250">
          <a:extLst>
            <a:ext uri="{FF2B5EF4-FFF2-40B4-BE49-F238E27FC236}">
              <a16:creationId xmlns:a16="http://schemas.microsoft.com/office/drawing/2014/main" id="{26D35B47-5078-4614-9BBB-1EFF258FF73E}"/>
            </a:ext>
          </a:extLst>
        </xdr:cNvPr>
        <xdr:cNvCxnSpPr/>
      </xdr:nvCxnSpPr>
      <xdr:spPr>
        <a:xfrm flipV="1">
          <a:off x="8750300" y="10854174"/>
          <a:ext cx="889000" cy="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17167</xdr:rowOff>
    </xdr:from>
    <xdr:to>
      <xdr:col>41</xdr:col>
      <xdr:colOff>101600</xdr:colOff>
      <xdr:row>63</xdr:row>
      <xdr:rowOff>118767</xdr:rowOff>
    </xdr:to>
    <xdr:sp macro="" textlink="">
      <xdr:nvSpPr>
        <xdr:cNvPr id="252" name="楕円 251">
          <a:extLst>
            <a:ext uri="{FF2B5EF4-FFF2-40B4-BE49-F238E27FC236}">
              <a16:creationId xmlns:a16="http://schemas.microsoft.com/office/drawing/2014/main" id="{77190860-578F-46D3-B005-37370FD4A5EC}"/>
            </a:ext>
          </a:extLst>
        </xdr:cNvPr>
        <xdr:cNvSpPr/>
      </xdr:nvSpPr>
      <xdr:spPr>
        <a:xfrm>
          <a:off x="7810500" y="108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60458</xdr:rowOff>
    </xdr:from>
    <xdr:to>
      <xdr:col>45</xdr:col>
      <xdr:colOff>177800</xdr:colOff>
      <xdr:row>63</xdr:row>
      <xdr:rowOff>67967</xdr:rowOff>
    </xdr:to>
    <xdr:cxnSp macro="">
      <xdr:nvCxnSpPr>
        <xdr:cNvPr id="253" name="直線コネクタ 252">
          <a:extLst>
            <a:ext uri="{FF2B5EF4-FFF2-40B4-BE49-F238E27FC236}">
              <a16:creationId xmlns:a16="http://schemas.microsoft.com/office/drawing/2014/main" id="{E76628B2-9110-413C-9983-B92855A5BA87}"/>
            </a:ext>
          </a:extLst>
        </xdr:cNvPr>
        <xdr:cNvCxnSpPr/>
      </xdr:nvCxnSpPr>
      <xdr:spPr>
        <a:xfrm flipV="1">
          <a:off x="7861300" y="10861808"/>
          <a:ext cx="889000" cy="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22376</xdr:rowOff>
    </xdr:from>
    <xdr:to>
      <xdr:col>36</xdr:col>
      <xdr:colOff>165100</xdr:colOff>
      <xdr:row>63</xdr:row>
      <xdr:rowOff>123976</xdr:rowOff>
    </xdr:to>
    <xdr:sp macro="" textlink="">
      <xdr:nvSpPr>
        <xdr:cNvPr id="254" name="楕円 253">
          <a:extLst>
            <a:ext uri="{FF2B5EF4-FFF2-40B4-BE49-F238E27FC236}">
              <a16:creationId xmlns:a16="http://schemas.microsoft.com/office/drawing/2014/main" id="{C604FF47-A610-4536-9EC6-7B58E6139580}"/>
            </a:ext>
          </a:extLst>
        </xdr:cNvPr>
        <xdr:cNvSpPr/>
      </xdr:nvSpPr>
      <xdr:spPr>
        <a:xfrm>
          <a:off x="6921500" y="10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67967</xdr:rowOff>
    </xdr:from>
    <xdr:to>
      <xdr:col>41</xdr:col>
      <xdr:colOff>50800</xdr:colOff>
      <xdr:row>63</xdr:row>
      <xdr:rowOff>73176</xdr:rowOff>
    </xdr:to>
    <xdr:cxnSp macro="">
      <xdr:nvCxnSpPr>
        <xdr:cNvPr id="255" name="直線コネクタ 254">
          <a:extLst>
            <a:ext uri="{FF2B5EF4-FFF2-40B4-BE49-F238E27FC236}">
              <a16:creationId xmlns:a16="http://schemas.microsoft.com/office/drawing/2014/main" id="{0D294BFA-5615-408A-81CE-BEDA436D33B9}"/>
            </a:ext>
          </a:extLst>
        </xdr:cNvPr>
        <xdr:cNvCxnSpPr/>
      </xdr:nvCxnSpPr>
      <xdr:spPr>
        <a:xfrm flipV="1">
          <a:off x="6972300" y="10869317"/>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A6CA773-EF6E-4900-93C0-46FA319FB656}"/>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70EBFF8-2600-443F-8CEC-1CFADB52417B}"/>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11B9E0B-09E3-479B-A0DD-E4B57C3F2905}"/>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116259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16DF294-1AE1-47EF-A0B1-081B43E402AC}"/>
            </a:ext>
          </a:extLst>
        </xdr:cNvPr>
        <xdr:cNvSpPr txBox="1"/>
      </xdr:nvSpPr>
      <xdr:spPr>
        <a:xfrm>
          <a:off x="6672795" y="1091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94751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AA5060D-2B9F-435C-9A3D-752A515BCD2F}"/>
            </a:ext>
          </a:extLst>
        </xdr:cNvPr>
        <xdr:cNvSpPr txBox="1"/>
      </xdr:nvSpPr>
      <xdr:spPr>
        <a:xfrm>
          <a:off x="9327095" y="1089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102385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E95EE1A-9CFF-4045-B985-1C4C35F7A836}"/>
            </a:ext>
          </a:extLst>
        </xdr:cNvPr>
        <xdr:cNvSpPr txBox="1"/>
      </xdr:nvSpPr>
      <xdr:spPr>
        <a:xfrm>
          <a:off x="8450795" y="1090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109894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3572D3A-6FE5-4152-8F34-1A80A3292304}"/>
            </a:ext>
          </a:extLst>
        </xdr:cNvPr>
        <xdr:cNvSpPr txBox="1"/>
      </xdr:nvSpPr>
      <xdr:spPr>
        <a:xfrm>
          <a:off x="7561795" y="1091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140503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B8A6FB4-61EB-4AFD-95C4-926AFB8E369A}"/>
            </a:ext>
          </a:extLst>
        </xdr:cNvPr>
        <xdr:cNvSpPr txBox="1"/>
      </xdr:nvSpPr>
      <xdr:spPr>
        <a:xfrm>
          <a:off x="6672795" y="1059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E96F316-BDF1-459F-B810-0AF5658FD9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C6E0D91-BE01-4D25-8BE6-F59F125B27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B00BDB-D0A9-401A-89BB-F66D0341C5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C5487ED-C7D0-4333-A059-895EAF5A3B8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761DFE2-C0BD-43A4-9BA3-156018CB45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183AB0D-85ED-443B-901A-699855DB66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C2935EE-4E9B-4C8B-B600-9CBCBC90E3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3720328-6EB3-4161-9C64-F53DB76727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D193A51-4139-46A8-9495-9F88EFC826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DF1901A-4D2D-4774-B15D-78B6CC4F7E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DEEB681-E51E-477C-BE3C-AFA748FF1E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BCA3510-0387-4E69-A8DD-85B2BBFA32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0412DB9-72B8-48F4-92DB-337E63823AD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6CBEEB6-20E1-465D-A927-068CD5EC717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7A6BC39-2276-4090-B28A-3C2D0DE7E5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941FC70-51AF-4329-A390-AECCA8E8E5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9B511B9-16D8-4DDA-9E9E-0D0A7D060F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E062185-6990-4EBC-A41B-C711B144C36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6A23457-BD2A-4EDA-9A6C-CEE57BEA17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F494F46-630A-471F-82EC-C90C082840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F9CECC5-F290-4B0A-9B0D-78E5D8D9DF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2CA37FA-202A-4862-B059-0419DCCF0D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7F9F5C8-F268-4626-AE1A-E8D3D49036E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CED8F50-1B47-420E-BDBC-2DC6B6635C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AB04415-C294-4F41-ADF5-3757EDB4D257}"/>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3422172-90D9-427B-81CD-E70D46F582E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80B677E-9F4C-47CD-BA45-6BE39012CF5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CE27D3D-94E7-4561-84ED-009EE7C5EFAE}"/>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371D5580-2545-4BF1-91DF-83D48977A61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4CFB812-8842-424F-817F-25D36C073C7D}"/>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FC2DD43A-DB2A-4729-B2CB-97780A90DCEC}"/>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71C81A4F-4C32-43ED-8802-6D27A8598D32}"/>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C08E9F91-C48D-49BA-81FA-2AD681C0679B}"/>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104944C1-7B41-4214-91ED-4B91F78F9503}"/>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FA1F59B3-B9CD-4ED2-941F-A7146DCEB6A4}"/>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24A00E-E8C9-411D-BCEE-C22BC2F592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07B5FB-EE12-4CCE-9C66-A2DD58505B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6BBDA0-6A6C-4966-B957-66EE09691B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041C14-F10D-4D11-851F-1AE9864FBB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633CB9A-CDC5-4B47-9029-DF46260228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304" name="楕円 303">
          <a:extLst>
            <a:ext uri="{FF2B5EF4-FFF2-40B4-BE49-F238E27FC236}">
              <a16:creationId xmlns:a16="http://schemas.microsoft.com/office/drawing/2014/main" id="{2E01E9AA-AE00-4BFD-ACB7-2AFE51DE2703}"/>
            </a:ext>
          </a:extLst>
        </xdr:cNvPr>
        <xdr:cNvSpPr/>
      </xdr:nvSpPr>
      <xdr:spPr>
        <a:xfrm>
          <a:off x="4584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A3C9084-7AD5-4FB6-ACAD-69E9FA44B11F}"/>
            </a:ext>
          </a:extLst>
        </xdr:cNvPr>
        <xdr:cNvSpPr txBox="1"/>
      </xdr:nvSpPr>
      <xdr:spPr>
        <a:xfrm>
          <a:off x="4673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154939</xdr:rowOff>
    </xdr:from>
    <xdr:to>
      <xdr:col>20</xdr:col>
      <xdr:colOff>38100</xdr:colOff>
      <xdr:row>86</xdr:row>
      <xdr:rowOff>85089</xdr:rowOff>
    </xdr:to>
    <xdr:sp macro="" textlink="">
      <xdr:nvSpPr>
        <xdr:cNvPr id="306" name="楕円 305">
          <a:extLst>
            <a:ext uri="{FF2B5EF4-FFF2-40B4-BE49-F238E27FC236}">
              <a16:creationId xmlns:a16="http://schemas.microsoft.com/office/drawing/2014/main" id="{E05C672E-65C2-4766-AB7E-28FD608BCEA4}"/>
            </a:ext>
          </a:extLst>
        </xdr:cNvPr>
        <xdr:cNvSpPr/>
      </xdr:nvSpPr>
      <xdr:spPr>
        <a:xfrm>
          <a:off x="3746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34289</xdr:rowOff>
    </xdr:from>
    <xdr:to>
      <xdr:col>24</xdr:col>
      <xdr:colOff>63500</xdr:colOff>
      <xdr:row>86</xdr:row>
      <xdr:rowOff>53339</xdr:rowOff>
    </xdr:to>
    <xdr:cxnSp macro="">
      <xdr:nvCxnSpPr>
        <xdr:cNvPr id="307" name="直線コネクタ 306">
          <a:extLst>
            <a:ext uri="{FF2B5EF4-FFF2-40B4-BE49-F238E27FC236}">
              <a16:creationId xmlns:a16="http://schemas.microsoft.com/office/drawing/2014/main" id="{52E8D7D7-73B1-4B9D-8817-CACF7F20AC41}"/>
            </a:ext>
          </a:extLst>
        </xdr:cNvPr>
        <xdr:cNvCxnSpPr/>
      </xdr:nvCxnSpPr>
      <xdr:spPr>
        <a:xfrm>
          <a:off x="3797300" y="14778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130175</xdr:rowOff>
    </xdr:from>
    <xdr:to>
      <xdr:col>15</xdr:col>
      <xdr:colOff>101600</xdr:colOff>
      <xdr:row>86</xdr:row>
      <xdr:rowOff>60325</xdr:rowOff>
    </xdr:to>
    <xdr:sp macro="" textlink="">
      <xdr:nvSpPr>
        <xdr:cNvPr id="308" name="楕円 307">
          <a:extLst>
            <a:ext uri="{FF2B5EF4-FFF2-40B4-BE49-F238E27FC236}">
              <a16:creationId xmlns:a16="http://schemas.microsoft.com/office/drawing/2014/main" id="{AB29F41C-C0F7-4E0E-864B-7DBD63D504F6}"/>
            </a:ext>
          </a:extLst>
        </xdr:cNvPr>
        <xdr:cNvSpPr/>
      </xdr:nvSpPr>
      <xdr:spPr>
        <a:xfrm>
          <a:off x="2857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9525</xdr:rowOff>
    </xdr:from>
    <xdr:to>
      <xdr:col>19</xdr:col>
      <xdr:colOff>177800</xdr:colOff>
      <xdr:row>86</xdr:row>
      <xdr:rowOff>34289</xdr:rowOff>
    </xdr:to>
    <xdr:cxnSp macro="">
      <xdr:nvCxnSpPr>
        <xdr:cNvPr id="309" name="直線コネクタ 308">
          <a:extLst>
            <a:ext uri="{FF2B5EF4-FFF2-40B4-BE49-F238E27FC236}">
              <a16:creationId xmlns:a16="http://schemas.microsoft.com/office/drawing/2014/main" id="{9DAFCE6E-F8B9-4DF4-91CD-DCA9B0F5FEDF}"/>
            </a:ext>
          </a:extLst>
        </xdr:cNvPr>
        <xdr:cNvCxnSpPr/>
      </xdr:nvCxnSpPr>
      <xdr:spPr>
        <a:xfrm>
          <a:off x="2908300" y="147542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99695</xdr:rowOff>
    </xdr:from>
    <xdr:to>
      <xdr:col>10</xdr:col>
      <xdr:colOff>165100</xdr:colOff>
      <xdr:row>86</xdr:row>
      <xdr:rowOff>29845</xdr:rowOff>
    </xdr:to>
    <xdr:sp macro="" textlink="">
      <xdr:nvSpPr>
        <xdr:cNvPr id="310" name="楕円 309">
          <a:extLst>
            <a:ext uri="{FF2B5EF4-FFF2-40B4-BE49-F238E27FC236}">
              <a16:creationId xmlns:a16="http://schemas.microsoft.com/office/drawing/2014/main" id="{4E5883EC-C70D-4884-A206-0927197811FB}"/>
            </a:ext>
          </a:extLst>
        </xdr:cNvPr>
        <xdr:cNvSpPr/>
      </xdr:nvSpPr>
      <xdr:spPr>
        <a:xfrm>
          <a:off x="1968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150495</xdr:rowOff>
    </xdr:from>
    <xdr:to>
      <xdr:col>15</xdr:col>
      <xdr:colOff>50800</xdr:colOff>
      <xdr:row>86</xdr:row>
      <xdr:rowOff>9525</xdr:rowOff>
    </xdr:to>
    <xdr:cxnSp macro="">
      <xdr:nvCxnSpPr>
        <xdr:cNvPr id="311" name="直線コネクタ 310">
          <a:extLst>
            <a:ext uri="{FF2B5EF4-FFF2-40B4-BE49-F238E27FC236}">
              <a16:creationId xmlns:a16="http://schemas.microsoft.com/office/drawing/2014/main" id="{65266584-50BD-47E4-82DE-1884DD83AF68}"/>
            </a:ext>
          </a:extLst>
        </xdr:cNvPr>
        <xdr:cNvCxnSpPr/>
      </xdr:nvCxnSpPr>
      <xdr:spPr>
        <a:xfrm>
          <a:off x="2019300" y="147237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59689</xdr:rowOff>
    </xdr:from>
    <xdr:to>
      <xdr:col>6</xdr:col>
      <xdr:colOff>38100</xdr:colOff>
      <xdr:row>85</xdr:row>
      <xdr:rowOff>161289</xdr:rowOff>
    </xdr:to>
    <xdr:sp macro="" textlink="">
      <xdr:nvSpPr>
        <xdr:cNvPr id="312" name="楕円 311">
          <a:extLst>
            <a:ext uri="{FF2B5EF4-FFF2-40B4-BE49-F238E27FC236}">
              <a16:creationId xmlns:a16="http://schemas.microsoft.com/office/drawing/2014/main" id="{3F56C8F3-4C08-41D8-A468-17323306A06A}"/>
            </a:ext>
          </a:extLst>
        </xdr:cNvPr>
        <xdr:cNvSpPr/>
      </xdr:nvSpPr>
      <xdr:spPr>
        <a:xfrm>
          <a:off x="1079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110489</xdr:rowOff>
    </xdr:from>
    <xdr:to>
      <xdr:col>10</xdr:col>
      <xdr:colOff>114300</xdr:colOff>
      <xdr:row>85</xdr:row>
      <xdr:rowOff>150495</xdr:rowOff>
    </xdr:to>
    <xdr:cxnSp macro="">
      <xdr:nvCxnSpPr>
        <xdr:cNvPr id="313" name="直線コネクタ 312">
          <a:extLst>
            <a:ext uri="{FF2B5EF4-FFF2-40B4-BE49-F238E27FC236}">
              <a16:creationId xmlns:a16="http://schemas.microsoft.com/office/drawing/2014/main" id="{3AE037AB-218F-4368-B61A-16879C915813}"/>
            </a:ext>
          </a:extLst>
        </xdr:cNvPr>
        <xdr:cNvCxnSpPr/>
      </xdr:nvCxnSpPr>
      <xdr:spPr>
        <a:xfrm>
          <a:off x="1130300" y="146837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C47A507C-B67F-4D2B-9AF2-AB4ABA5AF3CE}"/>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230FB4FD-6FB3-44B2-9B74-8C92F25A1DCD}"/>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B7831BCA-843A-4148-AE23-F8019AC2961E}"/>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7" name="n_4aveValue【公営住宅】&#10;有形固定資産減価償却率">
          <a:extLst>
            <a:ext uri="{FF2B5EF4-FFF2-40B4-BE49-F238E27FC236}">
              <a16:creationId xmlns:a16="http://schemas.microsoft.com/office/drawing/2014/main" id="{C5E47263-32E0-45F5-AB14-ECA9BA23F63C}"/>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76216</xdr:rowOff>
    </xdr:from>
    <xdr:ext cx="405111" cy="259045"/>
    <xdr:sp macro="" textlink="">
      <xdr:nvSpPr>
        <xdr:cNvPr id="318" name="n_1mainValue【公営住宅】&#10;有形固定資産減価償却率">
          <a:extLst>
            <a:ext uri="{FF2B5EF4-FFF2-40B4-BE49-F238E27FC236}">
              <a16:creationId xmlns:a16="http://schemas.microsoft.com/office/drawing/2014/main" id="{2E69A485-9A23-40E2-A522-28D1D8278E62}"/>
            </a:ext>
          </a:extLst>
        </xdr:cNvPr>
        <xdr:cNvSpPr txBox="1"/>
      </xdr:nvSpPr>
      <xdr:spPr>
        <a:xfrm>
          <a:off x="35820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id="{1AFD8E32-D292-4DB7-AC08-371BF120D529}"/>
            </a:ext>
          </a:extLst>
        </xdr:cNvPr>
        <xdr:cNvSpPr txBox="1"/>
      </xdr:nvSpPr>
      <xdr:spPr>
        <a:xfrm>
          <a:off x="27057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id="{57106CA6-E01E-4E8E-AA26-3FAF2C15A134}"/>
            </a:ext>
          </a:extLst>
        </xdr:cNvPr>
        <xdr:cNvSpPr txBox="1"/>
      </xdr:nvSpPr>
      <xdr:spPr>
        <a:xfrm>
          <a:off x="1816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152416</xdr:rowOff>
    </xdr:from>
    <xdr:ext cx="405111" cy="259045"/>
    <xdr:sp macro="" textlink="">
      <xdr:nvSpPr>
        <xdr:cNvPr id="321" name="n_4mainValue【公営住宅】&#10;有形固定資産減価償却率">
          <a:extLst>
            <a:ext uri="{FF2B5EF4-FFF2-40B4-BE49-F238E27FC236}">
              <a16:creationId xmlns:a16="http://schemas.microsoft.com/office/drawing/2014/main" id="{C5C1ABBF-0153-4F44-89F3-AAE96CF79B1C}"/>
            </a:ext>
          </a:extLst>
        </xdr:cNvPr>
        <xdr:cNvSpPr txBox="1"/>
      </xdr:nvSpPr>
      <xdr:spPr>
        <a:xfrm>
          <a:off x="927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19CC8AE-5B08-4E9E-A36C-EDF24CC472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3D5C7F6-1EA7-4B50-9BF1-BF63935D91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8B05E09-452D-456D-A6BC-B84E498851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B48F545-9861-49A0-B24E-AA7668B4A9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1DB2CAB-085E-408E-9CE5-18F00658CD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D8919BE-36E9-45B0-B5EF-E306D83E32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E2C921-DB96-461D-9E4D-877D2A2636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AE7ECF2-0F78-4D7B-B3CA-29364B57DA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E38B274-3CF5-4A7F-A8A5-D82AE398A6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8D3B16E-5935-4FAC-A2AB-20F02C808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DB8EA9B-6AC7-4F29-8933-0F73F9FF2BA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8031856-26B6-418D-A163-559B8E4BDDC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6B8A4AF-6C42-4FB1-9FB4-809C0D807DB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C07776E-7F62-49AA-926E-3B3923D21DD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3AF7DD4-5479-42E7-B353-28166E2917B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88463BFE-BF6D-41DB-852D-9B404E488BC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1A7BF17-E492-42D3-8218-137D1F58F1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E3ABC4E7-3DB3-4FB6-B5D1-CD6914D13FBE}"/>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A3A54E8-F3C5-43FF-BCB0-3C5473E2428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DC1655C6-C731-4F08-953C-FCBE428CEA3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3A7D4F0-8FEA-4BAE-827C-238FAA79DD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164449E-F08E-4774-A503-43C17D90813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202CCBD-9E28-48E1-A024-D6DE4A6838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862C730-CC84-49A9-AB97-893FA57E29E3}"/>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CDC89BFE-35A8-4F15-95F5-03DDDFE81A4C}"/>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3ADB9ED3-51D3-4C17-86E0-1ABEB954DC0A}"/>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C351D0FF-2B7F-4CDF-B9DA-2D0E9D10C222}"/>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6F2613D1-77FE-418E-9F8B-0E75270C8044}"/>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607E14C3-05A6-4CD1-96A7-01FDA40CC808}"/>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7ABB50C7-6FBC-465A-A850-118FF880C682}"/>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65686014-A9B4-4C59-BCB4-6AE72AAAFD08}"/>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F3CBE63-CE28-4FC6-9E46-716AC172F515}"/>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1E8CE1C7-C417-4E0A-AA96-37D34EBC74FA}"/>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FB77B5C0-5008-4B44-8C90-585AD4DE7742}"/>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020BA51-436E-407D-A39B-1E4A2D4BE3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F6A895C-EA6E-49E2-81D5-4B4BFCAD14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529936F-1059-48F2-88AD-AECBCCDB9B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E222530-C2D0-4614-BA64-3E6219FA23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6923A6-B079-4BEE-94D2-7FC56EBAAC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168656</xdr:rowOff>
    </xdr:from>
    <xdr:to>
      <xdr:col>55</xdr:col>
      <xdr:colOff>50800</xdr:colOff>
      <xdr:row>86</xdr:row>
      <xdr:rowOff>98806</xdr:rowOff>
    </xdr:to>
    <xdr:sp macro="" textlink="">
      <xdr:nvSpPr>
        <xdr:cNvPr id="361" name="楕円 360">
          <a:extLst>
            <a:ext uri="{FF2B5EF4-FFF2-40B4-BE49-F238E27FC236}">
              <a16:creationId xmlns:a16="http://schemas.microsoft.com/office/drawing/2014/main" id="{26FC01CB-B898-4DB9-BCCE-1FE2061217F4}"/>
            </a:ext>
          </a:extLst>
        </xdr:cNvPr>
        <xdr:cNvSpPr/>
      </xdr:nvSpPr>
      <xdr:spPr>
        <a:xfrm>
          <a:off x="104267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83583</xdr:rowOff>
    </xdr:from>
    <xdr:ext cx="469744" cy="259045"/>
    <xdr:sp macro="" textlink="">
      <xdr:nvSpPr>
        <xdr:cNvPr id="362" name="【公営住宅】&#10;一人当たり面積該当値テキスト">
          <a:extLst>
            <a:ext uri="{FF2B5EF4-FFF2-40B4-BE49-F238E27FC236}">
              <a16:creationId xmlns:a16="http://schemas.microsoft.com/office/drawing/2014/main" id="{57ED54B1-1A81-4A13-8893-B552A96025B5}"/>
            </a:ext>
          </a:extLst>
        </xdr:cNvPr>
        <xdr:cNvSpPr txBox="1"/>
      </xdr:nvSpPr>
      <xdr:spPr>
        <a:xfrm>
          <a:off x="10515600" y="146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169190</xdr:rowOff>
    </xdr:from>
    <xdr:to>
      <xdr:col>50</xdr:col>
      <xdr:colOff>165100</xdr:colOff>
      <xdr:row>86</xdr:row>
      <xdr:rowOff>99340</xdr:rowOff>
    </xdr:to>
    <xdr:sp macro="" textlink="">
      <xdr:nvSpPr>
        <xdr:cNvPr id="363" name="楕円 362">
          <a:extLst>
            <a:ext uri="{FF2B5EF4-FFF2-40B4-BE49-F238E27FC236}">
              <a16:creationId xmlns:a16="http://schemas.microsoft.com/office/drawing/2014/main" id="{E83CEB16-BCB0-4EE5-A940-38B38B21361E}"/>
            </a:ext>
          </a:extLst>
        </xdr:cNvPr>
        <xdr:cNvSpPr/>
      </xdr:nvSpPr>
      <xdr:spPr>
        <a:xfrm>
          <a:off x="9588500" y="147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48006</xdr:rowOff>
    </xdr:from>
    <xdr:to>
      <xdr:col>55</xdr:col>
      <xdr:colOff>0</xdr:colOff>
      <xdr:row>86</xdr:row>
      <xdr:rowOff>48540</xdr:rowOff>
    </xdr:to>
    <xdr:cxnSp macro="">
      <xdr:nvCxnSpPr>
        <xdr:cNvPr id="364" name="直線コネクタ 363">
          <a:extLst>
            <a:ext uri="{FF2B5EF4-FFF2-40B4-BE49-F238E27FC236}">
              <a16:creationId xmlns:a16="http://schemas.microsoft.com/office/drawing/2014/main" id="{FB110D39-1918-4A42-96E5-05F90D5C0CC0}"/>
            </a:ext>
          </a:extLst>
        </xdr:cNvPr>
        <xdr:cNvCxnSpPr/>
      </xdr:nvCxnSpPr>
      <xdr:spPr>
        <a:xfrm flipV="1">
          <a:off x="9639300" y="1479270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170714</xdr:rowOff>
    </xdr:from>
    <xdr:to>
      <xdr:col>46</xdr:col>
      <xdr:colOff>38100</xdr:colOff>
      <xdr:row>86</xdr:row>
      <xdr:rowOff>100864</xdr:rowOff>
    </xdr:to>
    <xdr:sp macro="" textlink="">
      <xdr:nvSpPr>
        <xdr:cNvPr id="365" name="楕円 364">
          <a:extLst>
            <a:ext uri="{FF2B5EF4-FFF2-40B4-BE49-F238E27FC236}">
              <a16:creationId xmlns:a16="http://schemas.microsoft.com/office/drawing/2014/main" id="{C8827628-B9CC-462F-951F-7FAB87D17811}"/>
            </a:ext>
          </a:extLst>
        </xdr:cNvPr>
        <xdr:cNvSpPr/>
      </xdr:nvSpPr>
      <xdr:spPr>
        <a:xfrm>
          <a:off x="8699500" y="147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48540</xdr:rowOff>
    </xdr:from>
    <xdr:to>
      <xdr:col>50</xdr:col>
      <xdr:colOff>114300</xdr:colOff>
      <xdr:row>86</xdr:row>
      <xdr:rowOff>50064</xdr:rowOff>
    </xdr:to>
    <xdr:cxnSp macro="">
      <xdr:nvCxnSpPr>
        <xdr:cNvPr id="366" name="直線コネクタ 365">
          <a:extLst>
            <a:ext uri="{FF2B5EF4-FFF2-40B4-BE49-F238E27FC236}">
              <a16:creationId xmlns:a16="http://schemas.microsoft.com/office/drawing/2014/main" id="{BA9B4424-17BB-44AE-95B8-7D47AFA16639}"/>
            </a:ext>
          </a:extLst>
        </xdr:cNvPr>
        <xdr:cNvCxnSpPr/>
      </xdr:nvCxnSpPr>
      <xdr:spPr>
        <a:xfrm flipV="1">
          <a:off x="8750300" y="1479324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788</xdr:rowOff>
    </xdr:from>
    <xdr:to>
      <xdr:col>41</xdr:col>
      <xdr:colOff>101600</xdr:colOff>
      <xdr:row>86</xdr:row>
      <xdr:rowOff>102388</xdr:rowOff>
    </xdr:to>
    <xdr:sp macro="" textlink="">
      <xdr:nvSpPr>
        <xdr:cNvPr id="367" name="楕円 366">
          <a:extLst>
            <a:ext uri="{FF2B5EF4-FFF2-40B4-BE49-F238E27FC236}">
              <a16:creationId xmlns:a16="http://schemas.microsoft.com/office/drawing/2014/main" id="{DCB15C28-C93C-45BC-91D9-DE640682F0B6}"/>
            </a:ext>
          </a:extLst>
        </xdr:cNvPr>
        <xdr:cNvSpPr/>
      </xdr:nvSpPr>
      <xdr:spPr>
        <a:xfrm>
          <a:off x="7810500" y="147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50064</xdr:rowOff>
    </xdr:from>
    <xdr:to>
      <xdr:col>45</xdr:col>
      <xdr:colOff>177800</xdr:colOff>
      <xdr:row>86</xdr:row>
      <xdr:rowOff>51588</xdr:rowOff>
    </xdr:to>
    <xdr:cxnSp macro="">
      <xdr:nvCxnSpPr>
        <xdr:cNvPr id="368" name="直線コネクタ 367">
          <a:extLst>
            <a:ext uri="{FF2B5EF4-FFF2-40B4-BE49-F238E27FC236}">
              <a16:creationId xmlns:a16="http://schemas.microsoft.com/office/drawing/2014/main" id="{263CC414-4A69-4315-9F5E-63CA6CCED24C}"/>
            </a:ext>
          </a:extLst>
        </xdr:cNvPr>
        <xdr:cNvCxnSpPr/>
      </xdr:nvCxnSpPr>
      <xdr:spPr>
        <a:xfrm flipV="1">
          <a:off x="7861300" y="147947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788</xdr:rowOff>
    </xdr:from>
    <xdr:to>
      <xdr:col>36</xdr:col>
      <xdr:colOff>165100</xdr:colOff>
      <xdr:row>86</xdr:row>
      <xdr:rowOff>102388</xdr:rowOff>
    </xdr:to>
    <xdr:sp macro="" textlink="">
      <xdr:nvSpPr>
        <xdr:cNvPr id="369" name="楕円 368">
          <a:extLst>
            <a:ext uri="{FF2B5EF4-FFF2-40B4-BE49-F238E27FC236}">
              <a16:creationId xmlns:a16="http://schemas.microsoft.com/office/drawing/2014/main" id="{D954CDBB-16A5-4728-8C34-E32452D47E9C}"/>
            </a:ext>
          </a:extLst>
        </xdr:cNvPr>
        <xdr:cNvSpPr/>
      </xdr:nvSpPr>
      <xdr:spPr>
        <a:xfrm>
          <a:off x="6921500" y="147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51588</xdr:rowOff>
    </xdr:from>
    <xdr:to>
      <xdr:col>41</xdr:col>
      <xdr:colOff>50800</xdr:colOff>
      <xdr:row>86</xdr:row>
      <xdr:rowOff>51588</xdr:rowOff>
    </xdr:to>
    <xdr:cxnSp macro="">
      <xdr:nvCxnSpPr>
        <xdr:cNvPr id="370" name="直線コネクタ 369">
          <a:extLst>
            <a:ext uri="{FF2B5EF4-FFF2-40B4-BE49-F238E27FC236}">
              <a16:creationId xmlns:a16="http://schemas.microsoft.com/office/drawing/2014/main" id="{106221B4-A04D-4DD7-872F-5ADC2E147D18}"/>
            </a:ext>
          </a:extLst>
        </xdr:cNvPr>
        <xdr:cNvCxnSpPr/>
      </xdr:nvCxnSpPr>
      <xdr:spPr>
        <a:xfrm>
          <a:off x="6972300" y="14796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1F84ED79-362E-49D6-93B6-616EA0B78C04}"/>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639C208F-305E-45D8-A342-50D57ED484D6}"/>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A1F8B708-E154-4F3C-8EDE-0A90700840DA}"/>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31818</xdr:rowOff>
    </xdr:from>
    <xdr:ext cx="469744" cy="259045"/>
    <xdr:sp macro="" textlink="">
      <xdr:nvSpPr>
        <xdr:cNvPr id="374" name="n_4aveValue【公営住宅】&#10;一人当たり面積">
          <a:extLst>
            <a:ext uri="{FF2B5EF4-FFF2-40B4-BE49-F238E27FC236}">
              <a16:creationId xmlns:a16="http://schemas.microsoft.com/office/drawing/2014/main" id="{1C3EAA17-B463-4889-BBAD-5A3D3CF2D5D6}"/>
            </a:ext>
          </a:extLst>
        </xdr:cNvPr>
        <xdr:cNvSpPr txBox="1"/>
      </xdr:nvSpPr>
      <xdr:spPr>
        <a:xfrm>
          <a:off x="6737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90467</xdr:rowOff>
    </xdr:from>
    <xdr:ext cx="469744" cy="259045"/>
    <xdr:sp macro="" textlink="">
      <xdr:nvSpPr>
        <xdr:cNvPr id="375" name="n_1mainValue【公営住宅】&#10;一人当たり面積">
          <a:extLst>
            <a:ext uri="{FF2B5EF4-FFF2-40B4-BE49-F238E27FC236}">
              <a16:creationId xmlns:a16="http://schemas.microsoft.com/office/drawing/2014/main" id="{ED43916A-9895-44DA-A54B-22A60E66AF5F}"/>
            </a:ext>
          </a:extLst>
        </xdr:cNvPr>
        <xdr:cNvSpPr txBox="1"/>
      </xdr:nvSpPr>
      <xdr:spPr>
        <a:xfrm>
          <a:off x="9391727" y="148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91991</xdr:rowOff>
    </xdr:from>
    <xdr:ext cx="469744" cy="259045"/>
    <xdr:sp macro="" textlink="">
      <xdr:nvSpPr>
        <xdr:cNvPr id="376" name="n_2mainValue【公営住宅】&#10;一人当たり面積">
          <a:extLst>
            <a:ext uri="{FF2B5EF4-FFF2-40B4-BE49-F238E27FC236}">
              <a16:creationId xmlns:a16="http://schemas.microsoft.com/office/drawing/2014/main" id="{0DFDC6A9-2F37-4998-9AF2-51B4FD85ABA3}"/>
            </a:ext>
          </a:extLst>
        </xdr:cNvPr>
        <xdr:cNvSpPr txBox="1"/>
      </xdr:nvSpPr>
      <xdr:spPr>
        <a:xfrm>
          <a:off x="8515427" y="148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93515</xdr:rowOff>
    </xdr:from>
    <xdr:ext cx="469744" cy="259045"/>
    <xdr:sp macro="" textlink="">
      <xdr:nvSpPr>
        <xdr:cNvPr id="377" name="n_3mainValue【公営住宅】&#10;一人当たり面積">
          <a:extLst>
            <a:ext uri="{FF2B5EF4-FFF2-40B4-BE49-F238E27FC236}">
              <a16:creationId xmlns:a16="http://schemas.microsoft.com/office/drawing/2014/main" id="{3776C068-9B64-41EE-B8AA-9938040FC8E7}"/>
            </a:ext>
          </a:extLst>
        </xdr:cNvPr>
        <xdr:cNvSpPr txBox="1"/>
      </xdr:nvSpPr>
      <xdr:spPr>
        <a:xfrm>
          <a:off x="7626427" y="148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93515</xdr:rowOff>
    </xdr:from>
    <xdr:ext cx="469744" cy="259045"/>
    <xdr:sp macro="" textlink="">
      <xdr:nvSpPr>
        <xdr:cNvPr id="378" name="n_4mainValue【公営住宅】&#10;一人当たり面積">
          <a:extLst>
            <a:ext uri="{FF2B5EF4-FFF2-40B4-BE49-F238E27FC236}">
              <a16:creationId xmlns:a16="http://schemas.microsoft.com/office/drawing/2014/main" id="{1E59D625-1A31-4C90-8BFD-02FE84F1A7C9}"/>
            </a:ext>
          </a:extLst>
        </xdr:cNvPr>
        <xdr:cNvSpPr txBox="1"/>
      </xdr:nvSpPr>
      <xdr:spPr>
        <a:xfrm>
          <a:off x="6737427" y="148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B7FC7A2-A276-4EC1-A3D8-D49F6A89BCC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F71DFF9-A671-4E4D-B7A4-013EE3E274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D77CA94-A906-4CA3-8122-978257B68D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E756D25-148D-4803-8B84-7771FC05A9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48CFF3C-867C-42D9-9559-00C5BA42A0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C9375DD-3F8D-4ED5-B988-07FF046EB9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B679512-EAD1-4D05-BAF8-20854D857A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D8C30FE-E2CE-454C-AFED-C32E572939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9D32A44-E80F-4BF3-8844-06E58472BC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54F7CF8-56B5-4DEF-9498-21BFDA36E9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C75CAEC-C044-4BF6-AA39-1117532565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4FD2D24-D009-427A-A74B-4ADF228326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C46B3DA-960D-499A-BE4F-935D8C192F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B216691-2D25-46E9-826F-91683AA446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B6C3D5F-383C-406A-9696-F4BD537558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7D1105A-F2D9-4275-AA5D-A088D0CA68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219F03D-9724-4981-A8FA-75CDD9B459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253407B-AD87-46E7-ABFC-71C2EE85A7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00D3069-208B-4E7E-9018-4B4E1E5E46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BBB818A-701B-407E-919D-823AE3D5EB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9BA6AB7-7DFC-42B7-B51C-397BF19AFBB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4D3997A-C5C0-4818-B618-0FBB7808E4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139A1B9-D10F-4029-9D30-FC93017072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08AFBC2-7A5E-4BD3-9917-3B4680AE52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0FBEBAF-3542-4485-9E7D-D5740A11A6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06D0377-EF97-412A-9488-6F62826EA3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13D8E17-A3E6-49F1-B895-7CD17F23B6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61D49FA-3845-453D-B5E6-6906719EDE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19197B96-70D8-4D0F-8AD7-EA76F3F0E74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8AE508F-FE23-477D-9E40-42FFD8732F8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BBE5660-2A75-4D49-AC0A-9702CDDA1EB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7303113-F15E-4E05-B0E8-605CF8FDDC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48698C1-BB0E-4EC5-80B9-93535E0040C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450824A-11EA-45B3-8BEF-FBC9A51C1C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B17955A-7E59-4F6D-8C75-01C9B3D935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1B7DE5E-02F7-43F9-A63D-78C0606066F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70BFE6D5-BF6A-4C97-AB64-F918873127D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60DC8DE-4231-4FC1-9A58-1809B24A46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55FD3AD-F11A-4A2E-ADA1-FD9AF415DB4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7EF8E39-2835-45E6-93F0-AD0C547EC5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52D9A619-CCBE-41E7-8DF9-4968E5C5D167}"/>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E467B856-31CB-4438-8795-FFCEDF7CAAD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27F1845E-A4BB-4BF8-AECE-7EECFC78C94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3EC5FC6-F6B4-4C87-801A-55E073BEA39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B52194B0-3BF3-4359-AABF-C814F38F50ED}"/>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460DA92-2050-4256-9BCD-BAC45C99DE6E}"/>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AB694370-06BC-481D-BD86-1C2DF132D734}"/>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0784A6D5-D5D2-41AF-AC9C-8C7D9007FC4D}"/>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B96CA10A-A959-48DF-B959-D000EC546C6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50D4F3B0-CBBB-45C3-B7EC-E964FB5A61DE}"/>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E8075FDB-A4C5-4F55-AB70-256ABB27BC78}"/>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DA4A5F3-2784-4FC8-9A05-916799E12E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07B0710-0440-4542-A47E-A8E8F761A3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E8E68A9-D569-4E2D-9C66-134E42B7A8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3893501-5E63-427C-AB8A-85D2F6A298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8151C3F-D2FF-4E72-B5A5-8D2080F70B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5" name="楕円 434">
          <a:extLst>
            <a:ext uri="{FF2B5EF4-FFF2-40B4-BE49-F238E27FC236}">
              <a16:creationId xmlns:a16="http://schemas.microsoft.com/office/drawing/2014/main" id="{5461C62B-12AB-4EB1-B001-1859C503297F}"/>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36" name="【認定こども園・幼稚園・保育所】&#10;有形固定資産減価償却率該当値テキスト">
          <a:extLst>
            <a:ext uri="{FF2B5EF4-FFF2-40B4-BE49-F238E27FC236}">
              <a16:creationId xmlns:a16="http://schemas.microsoft.com/office/drawing/2014/main" id="{16BB811F-57FC-417F-9978-1DC8178C76DF}"/>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7" name="楕円 436">
          <a:extLst>
            <a:ext uri="{FF2B5EF4-FFF2-40B4-BE49-F238E27FC236}">
              <a16:creationId xmlns:a16="http://schemas.microsoft.com/office/drawing/2014/main" id="{ECC3D6BF-FA78-47C1-BFB1-0FB77C72FA07}"/>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8" name="直線コネクタ 437">
          <a:extLst>
            <a:ext uri="{FF2B5EF4-FFF2-40B4-BE49-F238E27FC236}">
              <a16:creationId xmlns:a16="http://schemas.microsoft.com/office/drawing/2014/main" id="{D5BA2147-F015-4F6E-A235-443AF9706721}"/>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39" name="楕円 438">
          <a:extLst>
            <a:ext uri="{FF2B5EF4-FFF2-40B4-BE49-F238E27FC236}">
              <a16:creationId xmlns:a16="http://schemas.microsoft.com/office/drawing/2014/main" id="{19D1176B-FCC9-4899-9B16-934D9A00D5FF}"/>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0" name="直線コネクタ 439">
          <a:extLst>
            <a:ext uri="{FF2B5EF4-FFF2-40B4-BE49-F238E27FC236}">
              <a16:creationId xmlns:a16="http://schemas.microsoft.com/office/drawing/2014/main" id="{5C8F3001-DCC9-458F-80B6-3EFE56C89F8B}"/>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1" name="楕円 440">
          <a:extLst>
            <a:ext uri="{FF2B5EF4-FFF2-40B4-BE49-F238E27FC236}">
              <a16:creationId xmlns:a16="http://schemas.microsoft.com/office/drawing/2014/main" id="{13B14548-01C6-4288-BBB7-3AB3DC3A40C2}"/>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2" name="直線コネクタ 441">
          <a:extLst>
            <a:ext uri="{FF2B5EF4-FFF2-40B4-BE49-F238E27FC236}">
              <a16:creationId xmlns:a16="http://schemas.microsoft.com/office/drawing/2014/main" id="{FFFF4F2C-9038-46F3-8312-E6D9AF53EDD0}"/>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3" name="楕円 442">
          <a:extLst>
            <a:ext uri="{FF2B5EF4-FFF2-40B4-BE49-F238E27FC236}">
              <a16:creationId xmlns:a16="http://schemas.microsoft.com/office/drawing/2014/main" id="{CF5BCF63-4607-4B2D-8362-6477CD7C125E}"/>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4" name="直線コネクタ 443">
          <a:extLst>
            <a:ext uri="{FF2B5EF4-FFF2-40B4-BE49-F238E27FC236}">
              <a16:creationId xmlns:a16="http://schemas.microsoft.com/office/drawing/2014/main" id="{0A22C840-524B-4A27-8C98-B5A45F697CBB}"/>
            </a:ext>
          </a:extLst>
        </xdr:cNvPr>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8531463-BCED-463B-94C8-DD4C1D5F09CA}"/>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FEB0F5D-A6F3-4E60-A9E6-DBB94B4A139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F383E29-859E-401E-B396-7D1691A532C1}"/>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A92EF10-DF21-4CB2-8C1F-E2918D5A54CB}"/>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49" name="n_1mainValue【認定こども園・幼稚園・保育所】&#10;有形固定資産減価償却率">
          <a:extLst>
            <a:ext uri="{FF2B5EF4-FFF2-40B4-BE49-F238E27FC236}">
              <a16:creationId xmlns:a16="http://schemas.microsoft.com/office/drawing/2014/main" id="{8FE68862-F358-4423-9FA4-B97FAE364433}"/>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0" name="n_2mainValue【認定こども園・幼稚園・保育所】&#10;有形固定資産減価償却率">
          <a:extLst>
            <a:ext uri="{FF2B5EF4-FFF2-40B4-BE49-F238E27FC236}">
              <a16:creationId xmlns:a16="http://schemas.microsoft.com/office/drawing/2014/main" id="{554372C2-169C-473E-B048-D8265C3FC76A}"/>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1" name="n_3mainValue【認定こども園・幼稚園・保育所】&#10;有形固定資産減価償却率">
          <a:extLst>
            <a:ext uri="{FF2B5EF4-FFF2-40B4-BE49-F238E27FC236}">
              <a16:creationId xmlns:a16="http://schemas.microsoft.com/office/drawing/2014/main" id="{EEB78EA8-E049-4365-B5AA-732AD684B752}"/>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2" name="n_4mainValue【認定こども園・幼稚園・保育所】&#10;有形固定資産減価償却率">
          <a:extLst>
            <a:ext uri="{FF2B5EF4-FFF2-40B4-BE49-F238E27FC236}">
              <a16:creationId xmlns:a16="http://schemas.microsoft.com/office/drawing/2014/main" id="{DFFE2097-4610-4543-85D6-AC952E784F05}"/>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FA3D16D-0EE8-49C8-8E96-DE53334DD2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9D04D5A-796F-4DB6-9A38-2C76DB263A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66C4018-B149-404D-8C21-552A610F2C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F5F56D0-FA78-493A-A361-D61C4A4210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0362512-E827-4B20-8552-919C8F3725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89E3FD2-0D09-47E0-966E-09F56B097F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50F3E13-38D5-4D4C-BEE5-7089E29D5A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5DF364A-571F-46E8-B11B-8790350383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205D0C0-D25A-4172-A7AF-E018F6E66B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6042E6D-F0C8-47C0-B447-6E4961915C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2680B63-FBF2-4BE0-9E3A-88FD02A523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8523225-879B-4FD3-A657-0DFFA18557B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1C534AB7-7233-4C79-9364-8FBD9A0464D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D85A6F72-2790-44F6-BFB4-4DCC76CD6B9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0FCE034-E9D5-4C7D-8F42-4D63EF0F6E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6CFEFB33-50E9-4FE6-9BC0-18C43CB6E40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D591048-9798-4D12-BA1C-CFAED26E23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457EAFC-5CCB-413A-8923-BBCB721AF0A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A7F33F3-69DC-49D3-A830-A0001DC4029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A83DB16-6E73-446C-BAA3-10FB2259F61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8BFD8E0-379B-4F32-A459-32F68D12A0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9560999-6EF3-4ADB-B05C-3EEC54EC5B4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8162DCE-9E9E-42C9-B4EB-E6B2E2CAB5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1F685008-7D7F-4F8C-A21B-CC5F892A26F7}"/>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1816EFE-7199-45E9-BE52-32B531BFBD02}"/>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C4379D33-8012-4FB0-B4AF-82A54D58D532}"/>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12512F8-3079-413E-955A-3199282DFB27}"/>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E2C07B7C-DA67-49BC-9218-A0A2E47C2B3F}"/>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237B1FC-17A6-4A6C-8570-B405468BF80C}"/>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10070F50-5C72-482B-99BB-62808A2ED11F}"/>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D89BF517-52C5-4061-9EA4-C65B895C5789}"/>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298B461C-9AFF-4643-9275-FEA0633883D2}"/>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6879F89E-ADDC-4D4B-A3B9-800235D8C39B}"/>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42B12935-05BB-495A-84A9-3BB5C3CF027C}"/>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9F16E0B-ABDE-4490-868D-619465044A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5A79C24-C325-4C8D-849A-4CC325B2BF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85C51BF-9231-4AE4-B6A1-6E0ED6A90F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6E69BC7-A7DD-468C-B715-9DF53D4D8C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DB070F0-3A9F-444B-B39B-E4C1395FE4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114554</xdr:rowOff>
    </xdr:from>
    <xdr:to>
      <xdr:col>116</xdr:col>
      <xdr:colOff>114300</xdr:colOff>
      <xdr:row>42</xdr:row>
      <xdr:rowOff>44704</xdr:rowOff>
    </xdr:to>
    <xdr:sp macro="" textlink="">
      <xdr:nvSpPr>
        <xdr:cNvPr id="492" name="楕円 491">
          <a:extLst>
            <a:ext uri="{FF2B5EF4-FFF2-40B4-BE49-F238E27FC236}">
              <a16:creationId xmlns:a16="http://schemas.microsoft.com/office/drawing/2014/main" id="{1368F372-183C-4F57-8437-33D47661F2F7}"/>
            </a:ext>
          </a:extLst>
        </xdr:cNvPr>
        <xdr:cNvSpPr/>
      </xdr:nvSpPr>
      <xdr:spPr>
        <a:xfrm>
          <a:off x="22110700" y="71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29481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930A0C5-3D16-4ADB-BB97-9182EAA3C9A0}"/>
            </a:ext>
          </a:extLst>
        </xdr:cNvPr>
        <xdr:cNvSpPr txBox="1"/>
      </xdr:nvSpPr>
      <xdr:spPr>
        <a:xfrm>
          <a:off x="22199600" y="705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115316</xdr:rowOff>
    </xdr:from>
    <xdr:to>
      <xdr:col>112</xdr:col>
      <xdr:colOff>38100</xdr:colOff>
      <xdr:row>42</xdr:row>
      <xdr:rowOff>45466</xdr:rowOff>
    </xdr:to>
    <xdr:sp macro="" textlink="">
      <xdr:nvSpPr>
        <xdr:cNvPr id="494" name="楕円 493">
          <a:extLst>
            <a:ext uri="{FF2B5EF4-FFF2-40B4-BE49-F238E27FC236}">
              <a16:creationId xmlns:a16="http://schemas.microsoft.com/office/drawing/2014/main" id="{6C1A27E6-5E94-42CD-9695-50AB3FB2AF42}"/>
            </a:ext>
          </a:extLst>
        </xdr:cNvPr>
        <xdr:cNvSpPr/>
      </xdr:nvSpPr>
      <xdr:spPr>
        <a:xfrm>
          <a:off x="21272500" y="71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165354</xdr:rowOff>
    </xdr:from>
    <xdr:to>
      <xdr:col>116</xdr:col>
      <xdr:colOff>63500</xdr:colOff>
      <xdr:row>41</xdr:row>
      <xdr:rowOff>166116</xdr:rowOff>
    </xdr:to>
    <xdr:cxnSp macro="">
      <xdr:nvCxnSpPr>
        <xdr:cNvPr id="495" name="直線コネクタ 494">
          <a:extLst>
            <a:ext uri="{FF2B5EF4-FFF2-40B4-BE49-F238E27FC236}">
              <a16:creationId xmlns:a16="http://schemas.microsoft.com/office/drawing/2014/main" id="{40956D5A-FFC8-4EA8-AAC2-7C9D41E68D84}"/>
            </a:ext>
          </a:extLst>
        </xdr:cNvPr>
        <xdr:cNvCxnSpPr/>
      </xdr:nvCxnSpPr>
      <xdr:spPr>
        <a:xfrm flipV="1">
          <a:off x="21323300" y="719480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116078</xdr:rowOff>
    </xdr:from>
    <xdr:to>
      <xdr:col>107</xdr:col>
      <xdr:colOff>101600</xdr:colOff>
      <xdr:row>42</xdr:row>
      <xdr:rowOff>46228</xdr:rowOff>
    </xdr:to>
    <xdr:sp macro="" textlink="">
      <xdr:nvSpPr>
        <xdr:cNvPr id="496" name="楕円 495">
          <a:extLst>
            <a:ext uri="{FF2B5EF4-FFF2-40B4-BE49-F238E27FC236}">
              <a16:creationId xmlns:a16="http://schemas.microsoft.com/office/drawing/2014/main" id="{2E56BBAC-0741-422D-A77E-DB8D79FDCFB0}"/>
            </a:ext>
          </a:extLst>
        </xdr:cNvPr>
        <xdr:cNvSpPr/>
      </xdr:nvSpPr>
      <xdr:spPr>
        <a:xfrm>
          <a:off x="20383500" y="71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166116</xdr:rowOff>
    </xdr:from>
    <xdr:to>
      <xdr:col>111</xdr:col>
      <xdr:colOff>177800</xdr:colOff>
      <xdr:row>41</xdr:row>
      <xdr:rowOff>166878</xdr:rowOff>
    </xdr:to>
    <xdr:cxnSp macro="">
      <xdr:nvCxnSpPr>
        <xdr:cNvPr id="497" name="直線コネクタ 496">
          <a:extLst>
            <a:ext uri="{FF2B5EF4-FFF2-40B4-BE49-F238E27FC236}">
              <a16:creationId xmlns:a16="http://schemas.microsoft.com/office/drawing/2014/main" id="{5D0E7294-CD66-40F8-80A5-E103AB3851A7}"/>
            </a:ext>
          </a:extLst>
        </xdr:cNvPr>
        <xdr:cNvCxnSpPr/>
      </xdr:nvCxnSpPr>
      <xdr:spPr>
        <a:xfrm flipV="1">
          <a:off x="20434300" y="71955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117602</xdr:rowOff>
    </xdr:from>
    <xdr:to>
      <xdr:col>102</xdr:col>
      <xdr:colOff>165100</xdr:colOff>
      <xdr:row>42</xdr:row>
      <xdr:rowOff>47752</xdr:rowOff>
    </xdr:to>
    <xdr:sp macro="" textlink="">
      <xdr:nvSpPr>
        <xdr:cNvPr id="498" name="楕円 497">
          <a:extLst>
            <a:ext uri="{FF2B5EF4-FFF2-40B4-BE49-F238E27FC236}">
              <a16:creationId xmlns:a16="http://schemas.microsoft.com/office/drawing/2014/main" id="{2BAF1AC3-C78B-4F29-A058-E86955B0D6B2}"/>
            </a:ext>
          </a:extLst>
        </xdr:cNvPr>
        <xdr:cNvSpPr/>
      </xdr:nvSpPr>
      <xdr:spPr>
        <a:xfrm>
          <a:off x="19494500" y="71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166878</xdr:rowOff>
    </xdr:from>
    <xdr:to>
      <xdr:col>107</xdr:col>
      <xdr:colOff>50800</xdr:colOff>
      <xdr:row>41</xdr:row>
      <xdr:rowOff>168402</xdr:rowOff>
    </xdr:to>
    <xdr:cxnSp macro="">
      <xdr:nvCxnSpPr>
        <xdr:cNvPr id="499" name="直線コネクタ 498">
          <a:extLst>
            <a:ext uri="{FF2B5EF4-FFF2-40B4-BE49-F238E27FC236}">
              <a16:creationId xmlns:a16="http://schemas.microsoft.com/office/drawing/2014/main" id="{5165B1FE-A442-495B-8553-B2FA970E3E57}"/>
            </a:ext>
          </a:extLst>
        </xdr:cNvPr>
        <xdr:cNvCxnSpPr/>
      </xdr:nvCxnSpPr>
      <xdr:spPr>
        <a:xfrm flipV="1">
          <a:off x="19545300" y="71963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118364</xdr:rowOff>
    </xdr:from>
    <xdr:to>
      <xdr:col>98</xdr:col>
      <xdr:colOff>38100</xdr:colOff>
      <xdr:row>42</xdr:row>
      <xdr:rowOff>48514</xdr:rowOff>
    </xdr:to>
    <xdr:sp macro="" textlink="">
      <xdr:nvSpPr>
        <xdr:cNvPr id="500" name="楕円 499">
          <a:extLst>
            <a:ext uri="{FF2B5EF4-FFF2-40B4-BE49-F238E27FC236}">
              <a16:creationId xmlns:a16="http://schemas.microsoft.com/office/drawing/2014/main" id="{FCB2A28F-A3C9-402C-956D-C605238CFEBE}"/>
            </a:ext>
          </a:extLst>
        </xdr:cNvPr>
        <xdr:cNvSpPr/>
      </xdr:nvSpPr>
      <xdr:spPr>
        <a:xfrm>
          <a:off x="18605500" y="71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168402</xdr:rowOff>
    </xdr:from>
    <xdr:to>
      <xdr:col>102</xdr:col>
      <xdr:colOff>114300</xdr:colOff>
      <xdr:row>41</xdr:row>
      <xdr:rowOff>169164</xdr:rowOff>
    </xdr:to>
    <xdr:cxnSp macro="">
      <xdr:nvCxnSpPr>
        <xdr:cNvPr id="501" name="直線コネクタ 500">
          <a:extLst>
            <a:ext uri="{FF2B5EF4-FFF2-40B4-BE49-F238E27FC236}">
              <a16:creationId xmlns:a16="http://schemas.microsoft.com/office/drawing/2014/main" id="{ACA311B5-ACFD-4D8C-B3A0-015FA5B43BF0}"/>
            </a:ext>
          </a:extLst>
        </xdr:cNvPr>
        <xdr:cNvCxnSpPr/>
      </xdr:nvCxnSpPr>
      <xdr:spPr>
        <a:xfrm flipV="1">
          <a:off x="18656300" y="719785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4AF64E1-6278-4D8A-9E19-87B14822E6D1}"/>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ECAD91A-DE2B-410C-9759-80309D55CB63}"/>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52E64D9-E62E-4BCA-BF29-07A57592679A}"/>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73423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3248556-C032-4860-AD99-0D999A302F02}"/>
            </a:ext>
          </a:extLst>
        </xdr:cNvPr>
        <xdr:cNvSpPr txBox="1"/>
      </xdr:nvSpPr>
      <xdr:spPr>
        <a:xfrm>
          <a:off x="18421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36593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35AD673-1A1C-4E16-87FE-F1A0218C7E9C}"/>
            </a:ext>
          </a:extLst>
        </xdr:cNvPr>
        <xdr:cNvSpPr txBox="1"/>
      </xdr:nvSpPr>
      <xdr:spPr>
        <a:xfrm>
          <a:off x="21075727" y="723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37355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CB01DDBD-1879-4BEE-8FD4-DC2098A914C2}"/>
            </a:ext>
          </a:extLst>
        </xdr:cNvPr>
        <xdr:cNvSpPr txBox="1"/>
      </xdr:nvSpPr>
      <xdr:spPr>
        <a:xfrm>
          <a:off x="20199427" y="723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38879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952F44C-B623-4B0F-A5B9-61A8CBCD8024}"/>
            </a:ext>
          </a:extLst>
        </xdr:cNvPr>
        <xdr:cNvSpPr txBox="1"/>
      </xdr:nvSpPr>
      <xdr:spPr>
        <a:xfrm>
          <a:off x="19310427" y="723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39641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B8CF60FD-E70D-4CE6-BDBF-AA703E725655}"/>
            </a:ext>
          </a:extLst>
        </xdr:cNvPr>
        <xdr:cNvSpPr txBox="1"/>
      </xdr:nvSpPr>
      <xdr:spPr>
        <a:xfrm>
          <a:off x="18421427" y="724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05133A3-F855-40EC-A9E6-93E4D4D5DC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57B8B8A-EE0C-477B-8067-9EE51940D1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2247134-F0C2-4F45-935D-A431EFFA5C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3ED12DF-A3D7-4EC3-BC27-033FA4770A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1FB002D-D715-4836-B7C2-D0D74157E0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04C336A-42F2-4B5B-996A-5EEBFCC89D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C5A5C82-3C99-4EA9-8C96-CAB2B6A1B6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668FB0C-EE13-45A3-8C50-BC2E68CDBA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BA2B9AF-1CE3-4F27-8C26-B8235C4A7C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E35EAB5-B9EB-487D-9FE3-567D99463D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1CE5A5D-335C-4F02-920A-59D2BE8A94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EF93DD1-1C60-4497-A3A5-6AF3C81B15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E44C69F-6138-4AAC-A48C-E7F180FC6D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DF9275D-DB3B-44CC-B599-06BA9A54B2C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390EC78-CD0D-4E85-9FA9-C5D280FBCD8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BC006340-0595-4BF4-870C-916579EFE3B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CC89BC64-3197-4183-8F99-62C62DF429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DC711DE-924E-46D8-BF28-AFFD7D91A76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1C8DB52-8A1E-4E47-8162-BF9F4F634C4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5173039-AA4B-4297-8652-4890CC80AF7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FCEF098-6EDA-4229-B5F1-707473C5963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5690547-4FA1-4AB8-B39E-15DA8DADE9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509C892-8DC7-4F03-B60B-97CF5B32278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9494AB1-201B-43EF-92DB-8763CF8226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542E059B-1AC8-4BAD-8919-024190ECB43A}"/>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FD214B32-7A0C-497D-9970-F21707324D7E}"/>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66C74E18-8E4B-4761-9701-257FC4C7278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531A315-D0B0-4E89-8CF9-12B3C390592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2B47EEBC-4ADB-499E-9D93-D57E047CBE9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1DFBB36-3000-4A06-84B0-1D953B2BF7F1}"/>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423BC3CB-63E3-443C-9125-EE6E37EE2349}"/>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4E3F59DE-B98D-41C1-B6BE-A23DC86C831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C2468142-7924-47AE-9B3B-FEC08BE8E662}"/>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49143E62-15BF-405C-9844-44B5DA967896}"/>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4" name="フローチャート: 判断 543">
          <a:extLst>
            <a:ext uri="{FF2B5EF4-FFF2-40B4-BE49-F238E27FC236}">
              <a16:creationId xmlns:a16="http://schemas.microsoft.com/office/drawing/2014/main" id="{8133FDE8-90AD-451D-8161-6567C20CCD19}"/>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5035A47-C597-4DA8-89D5-B4A145C4D1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35FB190-E2E9-4A60-A4D4-D2E14792CC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58FC67D-83DB-455F-B0FC-88C16103F1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B63861C-992F-4758-A069-03071C26841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7E5B905-EEB9-49FB-99E4-903C1C8955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550" name="楕円 549">
          <a:extLst>
            <a:ext uri="{FF2B5EF4-FFF2-40B4-BE49-F238E27FC236}">
              <a16:creationId xmlns:a16="http://schemas.microsoft.com/office/drawing/2014/main" id="{4AB88B57-0B3C-4A23-A5C9-1F2F1A73CF23}"/>
            </a:ext>
          </a:extLst>
        </xdr:cNvPr>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D25DC0E2-D1DD-49B8-9969-55F6BDAD0B1E}"/>
            </a:ext>
          </a:extLst>
        </xdr:cNvPr>
        <xdr:cNvSpPr txBox="1"/>
      </xdr:nvSpPr>
      <xdr:spPr>
        <a:xfrm>
          <a:off x="16357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52" name="楕円 551">
          <a:extLst>
            <a:ext uri="{FF2B5EF4-FFF2-40B4-BE49-F238E27FC236}">
              <a16:creationId xmlns:a16="http://schemas.microsoft.com/office/drawing/2014/main" id="{27B0ADC1-846A-4810-A15E-FA03FDD0704E}"/>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120015</xdr:rowOff>
    </xdr:to>
    <xdr:cxnSp macro="">
      <xdr:nvCxnSpPr>
        <xdr:cNvPr id="553" name="直線コネクタ 552">
          <a:extLst>
            <a:ext uri="{FF2B5EF4-FFF2-40B4-BE49-F238E27FC236}">
              <a16:creationId xmlns:a16="http://schemas.microsoft.com/office/drawing/2014/main" id="{3CFEA5EA-29C4-4944-B7F6-EB906E6A0786}"/>
            </a:ext>
          </a:extLst>
        </xdr:cNvPr>
        <xdr:cNvCxnSpPr/>
      </xdr:nvCxnSpPr>
      <xdr:spPr>
        <a:xfrm>
          <a:off x="15481300" y="103593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54" name="楕円 553">
          <a:extLst>
            <a:ext uri="{FF2B5EF4-FFF2-40B4-BE49-F238E27FC236}">
              <a16:creationId xmlns:a16="http://schemas.microsoft.com/office/drawing/2014/main" id="{921568BC-D7F1-44D8-9DE1-1FFC8770A623}"/>
            </a:ext>
          </a:extLst>
        </xdr:cNvPr>
        <xdr:cNvSpPr/>
      </xdr:nvSpPr>
      <xdr:spPr>
        <a:xfrm>
          <a:off x="14541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72390</xdr:rowOff>
    </xdr:to>
    <xdr:cxnSp macro="">
      <xdr:nvCxnSpPr>
        <xdr:cNvPr id="555" name="直線コネクタ 554">
          <a:extLst>
            <a:ext uri="{FF2B5EF4-FFF2-40B4-BE49-F238E27FC236}">
              <a16:creationId xmlns:a16="http://schemas.microsoft.com/office/drawing/2014/main" id="{0AE3204A-B81C-4C7C-9740-5114CA354591}"/>
            </a:ext>
          </a:extLst>
        </xdr:cNvPr>
        <xdr:cNvCxnSpPr/>
      </xdr:nvCxnSpPr>
      <xdr:spPr>
        <a:xfrm>
          <a:off x="14592300" y="1031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56" name="楕円 555">
          <a:extLst>
            <a:ext uri="{FF2B5EF4-FFF2-40B4-BE49-F238E27FC236}">
              <a16:creationId xmlns:a16="http://schemas.microsoft.com/office/drawing/2014/main" id="{20E3F384-F979-43D6-83E8-7F0EAF2F361F}"/>
            </a:ext>
          </a:extLst>
        </xdr:cNvPr>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30480</xdr:rowOff>
    </xdr:to>
    <xdr:cxnSp macro="">
      <xdr:nvCxnSpPr>
        <xdr:cNvPr id="557" name="直線コネクタ 556">
          <a:extLst>
            <a:ext uri="{FF2B5EF4-FFF2-40B4-BE49-F238E27FC236}">
              <a16:creationId xmlns:a16="http://schemas.microsoft.com/office/drawing/2014/main" id="{1085383B-2CAD-46B6-B6E7-26E454783868}"/>
            </a:ext>
          </a:extLst>
        </xdr:cNvPr>
        <xdr:cNvCxnSpPr/>
      </xdr:nvCxnSpPr>
      <xdr:spPr>
        <a:xfrm>
          <a:off x="13703300" y="10269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65405</xdr:rowOff>
    </xdr:from>
    <xdr:to>
      <xdr:col>67</xdr:col>
      <xdr:colOff>101600</xdr:colOff>
      <xdr:row>59</xdr:row>
      <xdr:rowOff>167005</xdr:rowOff>
    </xdr:to>
    <xdr:sp macro="" textlink="">
      <xdr:nvSpPr>
        <xdr:cNvPr id="558" name="楕円 557">
          <a:extLst>
            <a:ext uri="{FF2B5EF4-FFF2-40B4-BE49-F238E27FC236}">
              <a16:creationId xmlns:a16="http://schemas.microsoft.com/office/drawing/2014/main" id="{F8F091B3-C415-4540-9FCC-D48E294417C5}"/>
            </a:ext>
          </a:extLst>
        </xdr:cNvPr>
        <xdr:cNvSpPr/>
      </xdr:nvSpPr>
      <xdr:spPr>
        <a:xfrm>
          <a:off x="12763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116205</xdr:rowOff>
    </xdr:from>
    <xdr:to>
      <xdr:col>71</xdr:col>
      <xdr:colOff>177800</xdr:colOff>
      <xdr:row>59</xdr:row>
      <xdr:rowOff>154305</xdr:rowOff>
    </xdr:to>
    <xdr:cxnSp macro="">
      <xdr:nvCxnSpPr>
        <xdr:cNvPr id="559" name="直線コネクタ 558">
          <a:extLst>
            <a:ext uri="{FF2B5EF4-FFF2-40B4-BE49-F238E27FC236}">
              <a16:creationId xmlns:a16="http://schemas.microsoft.com/office/drawing/2014/main" id="{5908695C-41CC-4991-BA16-98E4C99D36A5}"/>
            </a:ext>
          </a:extLst>
        </xdr:cNvPr>
        <xdr:cNvCxnSpPr/>
      </xdr:nvCxnSpPr>
      <xdr:spPr>
        <a:xfrm>
          <a:off x="12814300" y="1023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7511AE95-2AD7-4529-82DB-BCD7A66671F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a:extLst>
            <a:ext uri="{FF2B5EF4-FFF2-40B4-BE49-F238E27FC236}">
              <a16:creationId xmlns:a16="http://schemas.microsoft.com/office/drawing/2014/main" id="{CCCE7494-6575-44E6-8E57-201C5751D2BB}"/>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2" name="n_3aveValue【学校施設】&#10;有形固定資産減価償却率">
          <a:extLst>
            <a:ext uri="{FF2B5EF4-FFF2-40B4-BE49-F238E27FC236}">
              <a16:creationId xmlns:a16="http://schemas.microsoft.com/office/drawing/2014/main" id="{744EC955-E6FE-4186-ABED-7B4E9183780E}"/>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563" name="n_4aveValue【学校施設】&#10;有形固定資産減価償却率">
          <a:extLst>
            <a:ext uri="{FF2B5EF4-FFF2-40B4-BE49-F238E27FC236}">
              <a16:creationId xmlns:a16="http://schemas.microsoft.com/office/drawing/2014/main" id="{A7D46C5E-E096-4BD3-9296-1195132D24CE}"/>
            </a:ext>
          </a:extLst>
        </xdr:cNvPr>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564" name="n_1mainValue【学校施設】&#10;有形固定資産減価償却率">
          <a:extLst>
            <a:ext uri="{FF2B5EF4-FFF2-40B4-BE49-F238E27FC236}">
              <a16:creationId xmlns:a16="http://schemas.microsoft.com/office/drawing/2014/main" id="{463A506A-A8AF-47B3-B85B-484945A37745}"/>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5" name="n_2mainValue【学校施設】&#10;有形固定資産減価償却率">
          <a:extLst>
            <a:ext uri="{FF2B5EF4-FFF2-40B4-BE49-F238E27FC236}">
              <a16:creationId xmlns:a16="http://schemas.microsoft.com/office/drawing/2014/main" id="{4B96492D-B775-4D87-8AC6-051FC14653CA}"/>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66" name="n_3mainValue【学校施設】&#10;有形固定資産減価償却率">
          <a:extLst>
            <a:ext uri="{FF2B5EF4-FFF2-40B4-BE49-F238E27FC236}">
              <a16:creationId xmlns:a16="http://schemas.microsoft.com/office/drawing/2014/main" id="{871C6845-06E4-4194-B846-96A5271F0116}"/>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7" name="n_4mainValue【学校施設】&#10;有形固定資産減価償却率">
          <a:extLst>
            <a:ext uri="{FF2B5EF4-FFF2-40B4-BE49-F238E27FC236}">
              <a16:creationId xmlns:a16="http://schemas.microsoft.com/office/drawing/2014/main" id="{2EBEFB8D-9441-40AC-A903-B6C462D4E0AE}"/>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F38A7C5-66F5-47FC-B166-083395AD7B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48C1C53-80DC-4764-830B-2A1E3D3809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8118EFA-869F-4711-817E-57AB4F449C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8252124-1A8B-4AA1-BE42-71B5829E1C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0E9D8A2-B4C2-4305-A6B0-5B04E2D16A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22518FB-B6AB-4AD1-96EC-1DCFBDE217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B0CF638-8F48-4A0A-AB0E-BEFCBA1A1D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AE4F0F6-22D7-43DE-8F97-7E840593F4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36B1C33-E444-452E-9563-E0A51CB1E3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AB6815E-5028-4DC2-AA09-35428D24D7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8D41E65-F7E7-4EFC-A97D-0920885BB7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04BD864-34E7-4C58-A972-B9FD4FF3824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6C947DB1-3946-421A-9437-C347EC6364E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EBEF3086-D369-42D4-935D-4E978D63FF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3A714993-1AA5-42BB-9306-F2918AC79E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3E6DCB8E-B6FB-4378-8D20-7BFFECE0BBF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A852F87-8250-455B-B4BF-85A679AA362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C0DECB59-A68A-4CE3-A6D3-92F063C1947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49EA14B7-881D-4732-9B8A-32559942B9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F5075D22-1408-47BD-B53D-BA32BE80AE1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3DB5AE2-1B30-438C-B885-3990330A3F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B486F1E-7F43-47B5-B72D-58087E9C4AB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E216C2A-F3BA-4BF8-B8CF-F75578A74D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8904826F-EE16-4BE1-8836-D7739EBE73D5}"/>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CC457DA5-8B59-4D9C-923E-629085EFADA9}"/>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37A0C873-70B1-4287-B761-731A11A281C8}"/>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260A8D78-1089-4B3D-B08A-3DC775E5F21D}"/>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617473B4-F75F-40C9-8496-F996B1DD717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581BD926-BAF1-4723-97C1-1F6D3C345450}"/>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8F88853F-752E-4FC5-8CE6-D388AB76CED8}"/>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AA83FA76-C261-48C8-9958-EABC2D28FA5C}"/>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C7709DA9-F4E5-4BFF-AD1A-B8CC95BAB3EC}"/>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BB05877B-14DB-4BF5-8D48-7EA53F40DD48}"/>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601" name="フローチャート: 判断 600">
          <a:extLst>
            <a:ext uri="{FF2B5EF4-FFF2-40B4-BE49-F238E27FC236}">
              <a16:creationId xmlns:a16="http://schemas.microsoft.com/office/drawing/2014/main" id="{B2B48729-9443-4CD4-BF39-16CBECD61BB5}"/>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CE11D91-34FE-4FCF-B52B-236D9307C3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A68C8F8-9BC0-491C-A779-7D4A33ADA5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A20C4E6-3E42-4791-813F-C856335662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129AB36-3101-4188-A478-AEF483E741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65EE2B1-D9B7-4735-BAB5-B1F0496FAC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6807</xdr:rowOff>
    </xdr:from>
    <xdr:to>
      <xdr:col>116</xdr:col>
      <xdr:colOff>114300</xdr:colOff>
      <xdr:row>63</xdr:row>
      <xdr:rowOff>108407</xdr:rowOff>
    </xdr:to>
    <xdr:sp macro="" textlink="">
      <xdr:nvSpPr>
        <xdr:cNvPr id="607" name="楕円 606">
          <a:extLst>
            <a:ext uri="{FF2B5EF4-FFF2-40B4-BE49-F238E27FC236}">
              <a16:creationId xmlns:a16="http://schemas.microsoft.com/office/drawing/2014/main" id="{A1C9296D-62F2-45CD-8379-4B58253768F8}"/>
            </a:ext>
          </a:extLst>
        </xdr:cNvPr>
        <xdr:cNvSpPr/>
      </xdr:nvSpPr>
      <xdr:spPr>
        <a:xfrm>
          <a:off x="22110700" y="108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93184</xdr:rowOff>
    </xdr:from>
    <xdr:ext cx="469744" cy="259045"/>
    <xdr:sp macro="" textlink="">
      <xdr:nvSpPr>
        <xdr:cNvPr id="608" name="【学校施設】&#10;一人当たり面積該当値テキスト">
          <a:extLst>
            <a:ext uri="{FF2B5EF4-FFF2-40B4-BE49-F238E27FC236}">
              <a16:creationId xmlns:a16="http://schemas.microsoft.com/office/drawing/2014/main" id="{AECC5EAD-CC0F-4F77-B939-F3D6A1E027B0}"/>
            </a:ext>
          </a:extLst>
        </xdr:cNvPr>
        <xdr:cNvSpPr txBox="1"/>
      </xdr:nvSpPr>
      <xdr:spPr>
        <a:xfrm>
          <a:off x="22199600" y="107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9931</xdr:rowOff>
    </xdr:from>
    <xdr:to>
      <xdr:col>112</xdr:col>
      <xdr:colOff>38100</xdr:colOff>
      <xdr:row>63</xdr:row>
      <xdr:rowOff>111531</xdr:rowOff>
    </xdr:to>
    <xdr:sp macro="" textlink="">
      <xdr:nvSpPr>
        <xdr:cNvPr id="609" name="楕円 608">
          <a:extLst>
            <a:ext uri="{FF2B5EF4-FFF2-40B4-BE49-F238E27FC236}">
              <a16:creationId xmlns:a16="http://schemas.microsoft.com/office/drawing/2014/main" id="{4CC578FA-017F-4239-83FB-1260EC5E6339}"/>
            </a:ext>
          </a:extLst>
        </xdr:cNvPr>
        <xdr:cNvSpPr/>
      </xdr:nvSpPr>
      <xdr:spPr>
        <a:xfrm>
          <a:off x="21272500" y="108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57607</xdr:rowOff>
    </xdr:from>
    <xdr:to>
      <xdr:col>116</xdr:col>
      <xdr:colOff>63500</xdr:colOff>
      <xdr:row>63</xdr:row>
      <xdr:rowOff>60731</xdr:rowOff>
    </xdr:to>
    <xdr:cxnSp macro="">
      <xdr:nvCxnSpPr>
        <xdr:cNvPr id="610" name="直線コネクタ 609">
          <a:extLst>
            <a:ext uri="{FF2B5EF4-FFF2-40B4-BE49-F238E27FC236}">
              <a16:creationId xmlns:a16="http://schemas.microsoft.com/office/drawing/2014/main" id="{2424E309-C971-4596-971B-4709F77896A1}"/>
            </a:ext>
          </a:extLst>
        </xdr:cNvPr>
        <xdr:cNvCxnSpPr/>
      </xdr:nvCxnSpPr>
      <xdr:spPr>
        <a:xfrm flipV="1">
          <a:off x="21323300" y="10858957"/>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11" name="楕円 610">
          <a:extLst>
            <a:ext uri="{FF2B5EF4-FFF2-40B4-BE49-F238E27FC236}">
              <a16:creationId xmlns:a16="http://schemas.microsoft.com/office/drawing/2014/main" id="{505F8548-3615-47F4-9A79-1934A825E270}"/>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60731</xdr:rowOff>
    </xdr:from>
    <xdr:to>
      <xdr:col>111</xdr:col>
      <xdr:colOff>177800</xdr:colOff>
      <xdr:row>63</xdr:row>
      <xdr:rowOff>66294</xdr:rowOff>
    </xdr:to>
    <xdr:cxnSp macro="">
      <xdr:nvCxnSpPr>
        <xdr:cNvPr id="612" name="直線コネクタ 611">
          <a:extLst>
            <a:ext uri="{FF2B5EF4-FFF2-40B4-BE49-F238E27FC236}">
              <a16:creationId xmlns:a16="http://schemas.microsoft.com/office/drawing/2014/main" id="{A11CDC74-F1BE-4EFE-A34B-A7A03AD6E1E5}"/>
            </a:ext>
          </a:extLst>
        </xdr:cNvPr>
        <xdr:cNvCxnSpPr/>
      </xdr:nvCxnSpPr>
      <xdr:spPr>
        <a:xfrm flipV="1">
          <a:off x="20434300" y="1086208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19914</xdr:rowOff>
    </xdr:from>
    <xdr:to>
      <xdr:col>102</xdr:col>
      <xdr:colOff>165100</xdr:colOff>
      <xdr:row>63</xdr:row>
      <xdr:rowOff>121514</xdr:rowOff>
    </xdr:to>
    <xdr:sp macro="" textlink="">
      <xdr:nvSpPr>
        <xdr:cNvPr id="613" name="楕円 612">
          <a:extLst>
            <a:ext uri="{FF2B5EF4-FFF2-40B4-BE49-F238E27FC236}">
              <a16:creationId xmlns:a16="http://schemas.microsoft.com/office/drawing/2014/main" id="{7E4C33AD-E64C-42EA-8D53-CC8772946C74}"/>
            </a:ext>
          </a:extLst>
        </xdr:cNvPr>
        <xdr:cNvSpPr/>
      </xdr:nvSpPr>
      <xdr:spPr>
        <a:xfrm>
          <a:off x="19494500" y="108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70714</xdr:rowOff>
    </xdr:to>
    <xdr:cxnSp macro="">
      <xdr:nvCxnSpPr>
        <xdr:cNvPr id="614" name="直線コネクタ 613">
          <a:extLst>
            <a:ext uri="{FF2B5EF4-FFF2-40B4-BE49-F238E27FC236}">
              <a16:creationId xmlns:a16="http://schemas.microsoft.com/office/drawing/2014/main" id="{BE4D7C5B-3C00-4E07-A32A-053D5474039D}"/>
            </a:ext>
          </a:extLst>
        </xdr:cNvPr>
        <xdr:cNvCxnSpPr/>
      </xdr:nvCxnSpPr>
      <xdr:spPr>
        <a:xfrm flipV="1">
          <a:off x="19545300" y="1086764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23571</xdr:rowOff>
    </xdr:from>
    <xdr:to>
      <xdr:col>98</xdr:col>
      <xdr:colOff>38100</xdr:colOff>
      <xdr:row>63</xdr:row>
      <xdr:rowOff>125171</xdr:rowOff>
    </xdr:to>
    <xdr:sp macro="" textlink="">
      <xdr:nvSpPr>
        <xdr:cNvPr id="615" name="楕円 614">
          <a:extLst>
            <a:ext uri="{FF2B5EF4-FFF2-40B4-BE49-F238E27FC236}">
              <a16:creationId xmlns:a16="http://schemas.microsoft.com/office/drawing/2014/main" id="{B0657D1C-F746-4E54-A112-662193860B05}"/>
            </a:ext>
          </a:extLst>
        </xdr:cNvPr>
        <xdr:cNvSpPr/>
      </xdr:nvSpPr>
      <xdr:spPr>
        <a:xfrm>
          <a:off x="18605500" y="1082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70714</xdr:rowOff>
    </xdr:from>
    <xdr:to>
      <xdr:col>102</xdr:col>
      <xdr:colOff>114300</xdr:colOff>
      <xdr:row>63</xdr:row>
      <xdr:rowOff>74371</xdr:rowOff>
    </xdr:to>
    <xdr:cxnSp macro="">
      <xdr:nvCxnSpPr>
        <xdr:cNvPr id="616" name="直線コネクタ 615">
          <a:extLst>
            <a:ext uri="{FF2B5EF4-FFF2-40B4-BE49-F238E27FC236}">
              <a16:creationId xmlns:a16="http://schemas.microsoft.com/office/drawing/2014/main" id="{74E413AA-9543-4047-BADD-52F1ABF2AEEE}"/>
            </a:ext>
          </a:extLst>
        </xdr:cNvPr>
        <xdr:cNvCxnSpPr/>
      </xdr:nvCxnSpPr>
      <xdr:spPr>
        <a:xfrm flipV="1">
          <a:off x="18656300" y="108720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ECC092A5-A7EB-41C4-94DD-054ADA9717B4}"/>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3D7E0D72-2024-41DF-B973-93E8F73DEAC6}"/>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15F2231D-386E-4E03-873F-C7C12FB4FEE6}"/>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95445</xdr:rowOff>
    </xdr:from>
    <xdr:ext cx="469744" cy="259045"/>
    <xdr:sp macro="" textlink="">
      <xdr:nvSpPr>
        <xdr:cNvPr id="620" name="n_4aveValue【学校施設】&#10;一人当たり面積">
          <a:extLst>
            <a:ext uri="{FF2B5EF4-FFF2-40B4-BE49-F238E27FC236}">
              <a16:creationId xmlns:a16="http://schemas.microsoft.com/office/drawing/2014/main" id="{F1E3AE9B-B406-490C-8FC1-C30B96E44715}"/>
            </a:ext>
          </a:extLst>
        </xdr:cNvPr>
        <xdr:cNvSpPr txBox="1"/>
      </xdr:nvSpPr>
      <xdr:spPr>
        <a:xfrm>
          <a:off x="18421427" y="105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102658</xdr:rowOff>
    </xdr:from>
    <xdr:ext cx="469744" cy="259045"/>
    <xdr:sp macro="" textlink="">
      <xdr:nvSpPr>
        <xdr:cNvPr id="621" name="n_1mainValue【学校施設】&#10;一人当たり面積">
          <a:extLst>
            <a:ext uri="{FF2B5EF4-FFF2-40B4-BE49-F238E27FC236}">
              <a16:creationId xmlns:a16="http://schemas.microsoft.com/office/drawing/2014/main" id="{BD5E3221-F356-4F4D-A9D8-23980230A923}"/>
            </a:ext>
          </a:extLst>
        </xdr:cNvPr>
        <xdr:cNvSpPr txBox="1"/>
      </xdr:nvSpPr>
      <xdr:spPr>
        <a:xfrm>
          <a:off x="21075727" y="1090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22" name="n_2mainValue【学校施設】&#10;一人当たり面積">
          <a:extLst>
            <a:ext uri="{FF2B5EF4-FFF2-40B4-BE49-F238E27FC236}">
              <a16:creationId xmlns:a16="http://schemas.microsoft.com/office/drawing/2014/main" id="{361C1D2A-161D-4A40-B783-3F4485A0B734}"/>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112641</xdr:rowOff>
    </xdr:from>
    <xdr:ext cx="469744" cy="259045"/>
    <xdr:sp macro="" textlink="">
      <xdr:nvSpPr>
        <xdr:cNvPr id="623" name="n_3mainValue【学校施設】&#10;一人当たり面積">
          <a:extLst>
            <a:ext uri="{FF2B5EF4-FFF2-40B4-BE49-F238E27FC236}">
              <a16:creationId xmlns:a16="http://schemas.microsoft.com/office/drawing/2014/main" id="{4DBDCE92-4853-4CD8-B4F5-9864B1F27167}"/>
            </a:ext>
          </a:extLst>
        </xdr:cNvPr>
        <xdr:cNvSpPr txBox="1"/>
      </xdr:nvSpPr>
      <xdr:spPr>
        <a:xfrm>
          <a:off x="19310427" y="1091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116298</xdr:rowOff>
    </xdr:from>
    <xdr:ext cx="469744" cy="259045"/>
    <xdr:sp macro="" textlink="">
      <xdr:nvSpPr>
        <xdr:cNvPr id="624" name="n_4mainValue【学校施設】&#10;一人当たり面積">
          <a:extLst>
            <a:ext uri="{FF2B5EF4-FFF2-40B4-BE49-F238E27FC236}">
              <a16:creationId xmlns:a16="http://schemas.microsoft.com/office/drawing/2014/main" id="{B920CF5E-4ACE-4143-9311-8ABB4784AE69}"/>
            </a:ext>
          </a:extLst>
        </xdr:cNvPr>
        <xdr:cNvSpPr txBox="1"/>
      </xdr:nvSpPr>
      <xdr:spPr>
        <a:xfrm>
          <a:off x="18421427" y="1091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ECC7FFC-EFBB-4202-A9E7-066D530F38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EA91218-6F6F-4AF2-A046-8455A364F8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5F4C9BC-62DA-4934-B5E5-38C4DAB31C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F975AAA-D06C-45A4-B46A-3071EAE1DC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25597EB-59D8-4120-8C76-3A9AE8B8E1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6E90982-A653-4360-BF00-53F0BA4FE0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D54A7A1-482D-4C46-9766-7FAAA1EC36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3939958-41E1-4B09-BD1E-FBEBB0E0E4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49AAC1D-CC37-4C29-9EB3-89981F8045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22F0C93-4ECD-404D-9E4E-3CE3B3E22B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77C0CFD-D249-4AC8-8610-EEE1982A304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26BF8D6D-27EA-48F3-AD3F-F4A3F348DC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C945E1E5-A1C0-4CA8-8AEC-60D24ABB1E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CCDE2A1-F636-4720-BB12-0ACB62BBDB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ADEFD58-2401-46F6-B460-7AF7BAA8C0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828DEA7C-F948-4BBC-99C5-3D9064ABE57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83B8623B-70DF-47B8-B863-239D7D7F15D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A531F47E-B59C-4BA3-AF39-FD1538D126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F597B828-019C-402E-92CA-44DA4C3429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2FD2E8F-D026-4B04-B1DA-ABE4E1F5FA1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48AE2E7-67B7-491F-A4FA-86B46292662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74BBE709-0F4A-4743-B778-78DEBA24CE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A27800AD-7A01-46B9-B30B-32EA0FD7769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06D5E25-58FD-4D09-9EBD-6A19D3B3AA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E3D324A-C99D-41B2-B106-B114D02E12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9B96E29F-DC9E-4DA2-8595-ED98CFB08CEE}"/>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A28FBD89-7250-49A1-AAFC-1A0062EA0E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6113012A-7D11-4AE5-B41B-E3189798A95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962D8587-4F6B-4BEC-9F68-A8C13A499BB3}"/>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36360E9A-1150-400A-AD63-861B3C981D0D}"/>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a:extLst>
            <a:ext uri="{FF2B5EF4-FFF2-40B4-BE49-F238E27FC236}">
              <a16:creationId xmlns:a16="http://schemas.microsoft.com/office/drawing/2014/main" id="{1E4165E4-9087-4D58-B7A9-C7F2C6394400}"/>
            </a:ext>
          </a:extLst>
        </xdr:cNvPr>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39DB2CBA-47F3-4A34-9B87-DDB439F4B80A}"/>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6E9F847F-9EC6-4016-82CE-EC26DA19FC83}"/>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093F8536-98E2-4D2A-BBD7-DFC8F7CED670}"/>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C427FED4-6131-4343-A65F-15F8471723A7}"/>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660" name="フローチャート: 判断 659">
          <a:extLst>
            <a:ext uri="{FF2B5EF4-FFF2-40B4-BE49-F238E27FC236}">
              <a16:creationId xmlns:a16="http://schemas.microsoft.com/office/drawing/2014/main" id="{4680E0B2-2433-4C99-9F38-90C4BB9E779D}"/>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B3A6A28-4041-4A68-9315-F572B5E31E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7CE9780-D5BC-4954-BD1B-2DE469A0527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F0E9612-FB02-4436-AFCA-99BCD9EA30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A04279D-3D7A-4E0C-8076-E0581D77B7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0052A35-4642-473A-A06B-FBF3488BE5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99968</xdr:rowOff>
    </xdr:from>
    <xdr:to>
      <xdr:col>85</xdr:col>
      <xdr:colOff>177800</xdr:colOff>
      <xdr:row>86</xdr:row>
      <xdr:rowOff>30118</xdr:rowOff>
    </xdr:to>
    <xdr:sp macro="" textlink="">
      <xdr:nvSpPr>
        <xdr:cNvPr id="666" name="楕円 665">
          <a:extLst>
            <a:ext uri="{FF2B5EF4-FFF2-40B4-BE49-F238E27FC236}">
              <a16:creationId xmlns:a16="http://schemas.microsoft.com/office/drawing/2014/main" id="{49BE585A-1ECD-494D-BA3F-8E347D6CE673}"/>
            </a:ext>
          </a:extLst>
        </xdr:cNvPr>
        <xdr:cNvSpPr/>
      </xdr:nvSpPr>
      <xdr:spPr>
        <a:xfrm>
          <a:off x="16268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78395</xdr:rowOff>
    </xdr:from>
    <xdr:ext cx="405111" cy="259045"/>
    <xdr:sp macro="" textlink="">
      <xdr:nvSpPr>
        <xdr:cNvPr id="667" name="【児童館】&#10;有形固定資産減価償却率該当値テキスト">
          <a:extLst>
            <a:ext uri="{FF2B5EF4-FFF2-40B4-BE49-F238E27FC236}">
              <a16:creationId xmlns:a16="http://schemas.microsoft.com/office/drawing/2014/main" id="{E04963FD-8E2D-4323-871B-7F81622D3E0A}"/>
            </a:ext>
          </a:extLst>
        </xdr:cNvPr>
        <xdr:cNvSpPr txBox="1"/>
      </xdr:nvSpPr>
      <xdr:spPr>
        <a:xfrm>
          <a:off x="16357600"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82006</xdr:rowOff>
    </xdr:from>
    <xdr:to>
      <xdr:col>81</xdr:col>
      <xdr:colOff>101600</xdr:colOff>
      <xdr:row>86</xdr:row>
      <xdr:rowOff>12156</xdr:rowOff>
    </xdr:to>
    <xdr:sp macro="" textlink="">
      <xdr:nvSpPr>
        <xdr:cNvPr id="668" name="楕円 667">
          <a:extLst>
            <a:ext uri="{FF2B5EF4-FFF2-40B4-BE49-F238E27FC236}">
              <a16:creationId xmlns:a16="http://schemas.microsoft.com/office/drawing/2014/main" id="{83B9866F-3520-4A29-A3C5-371CECE3EA21}"/>
            </a:ext>
          </a:extLst>
        </xdr:cNvPr>
        <xdr:cNvSpPr/>
      </xdr:nvSpPr>
      <xdr:spPr>
        <a:xfrm>
          <a:off x="15430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132806</xdr:rowOff>
    </xdr:from>
    <xdr:to>
      <xdr:col>85</xdr:col>
      <xdr:colOff>127000</xdr:colOff>
      <xdr:row>85</xdr:row>
      <xdr:rowOff>150768</xdr:rowOff>
    </xdr:to>
    <xdr:cxnSp macro="">
      <xdr:nvCxnSpPr>
        <xdr:cNvPr id="669" name="直線コネクタ 668">
          <a:extLst>
            <a:ext uri="{FF2B5EF4-FFF2-40B4-BE49-F238E27FC236}">
              <a16:creationId xmlns:a16="http://schemas.microsoft.com/office/drawing/2014/main" id="{EFE58384-89C9-43DD-A73B-B206BA4BD178}"/>
            </a:ext>
          </a:extLst>
        </xdr:cNvPr>
        <xdr:cNvCxnSpPr/>
      </xdr:nvCxnSpPr>
      <xdr:spPr>
        <a:xfrm>
          <a:off x="15481300" y="1470605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62412</xdr:rowOff>
    </xdr:from>
    <xdr:to>
      <xdr:col>76</xdr:col>
      <xdr:colOff>165100</xdr:colOff>
      <xdr:row>85</xdr:row>
      <xdr:rowOff>164012</xdr:rowOff>
    </xdr:to>
    <xdr:sp macro="" textlink="">
      <xdr:nvSpPr>
        <xdr:cNvPr id="670" name="楕円 669">
          <a:extLst>
            <a:ext uri="{FF2B5EF4-FFF2-40B4-BE49-F238E27FC236}">
              <a16:creationId xmlns:a16="http://schemas.microsoft.com/office/drawing/2014/main" id="{67D3CE42-7CBB-4C11-89FF-2DF15FF1F757}"/>
            </a:ext>
          </a:extLst>
        </xdr:cNvPr>
        <xdr:cNvSpPr/>
      </xdr:nvSpPr>
      <xdr:spPr>
        <a:xfrm>
          <a:off x="14541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113212</xdr:rowOff>
    </xdr:from>
    <xdr:to>
      <xdr:col>81</xdr:col>
      <xdr:colOff>50800</xdr:colOff>
      <xdr:row>85</xdr:row>
      <xdr:rowOff>132806</xdr:rowOff>
    </xdr:to>
    <xdr:cxnSp macro="">
      <xdr:nvCxnSpPr>
        <xdr:cNvPr id="671" name="直線コネクタ 670">
          <a:extLst>
            <a:ext uri="{FF2B5EF4-FFF2-40B4-BE49-F238E27FC236}">
              <a16:creationId xmlns:a16="http://schemas.microsoft.com/office/drawing/2014/main" id="{3E48F82B-D906-4AA1-BA47-CF6F5C4471AD}"/>
            </a:ext>
          </a:extLst>
        </xdr:cNvPr>
        <xdr:cNvCxnSpPr/>
      </xdr:nvCxnSpPr>
      <xdr:spPr>
        <a:xfrm>
          <a:off x="14592300" y="146864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121194</xdr:rowOff>
    </xdr:from>
    <xdr:to>
      <xdr:col>72</xdr:col>
      <xdr:colOff>38100</xdr:colOff>
      <xdr:row>86</xdr:row>
      <xdr:rowOff>51344</xdr:rowOff>
    </xdr:to>
    <xdr:sp macro="" textlink="">
      <xdr:nvSpPr>
        <xdr:cNvPr id="672" name="楕円 671">
          <a:extLst>
            <a:ext uri="{FF2B5EF4-FFF2-40B4-BE49-F238E27FC236}">
              <a16:creationId xmlns:a16="http://schemas.microsoft.com/office/drawing/2014/main" id="{340006C8-AE27-4786-B497-58B69EBAB2B4}"/>
            </a:ext>
          </a:extLst>
        </xdr:cNvPr>
        <xdr:cNvSpPr/>
      </xdr:nvSpPr>
      <xdr:spPr>
        <a:xfrm>
          <a:off x="13652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86</xdr:row>
      <xdr:rowOff>544</xdr:rowOff>
    </xdr:to>
    <xdr:cxnSp macro="">
      <xdr:nvCxnSpPr>
        <xdr:cNvPr id="673" name="直線コネクタ 672">
          <a:extLst>
            <a:ext uri="{FF2B5EF4-FFF2-40B4-BE49-F238E27FC236}">
              <a16:creationId xmlns:a16="http://schemas.microsoft.com/office/drawing/2014/main" id="{D669EAAA-1793-4C09-834F-24969136426D}"/>
            </a:ext>
          </a:extLst>
        </xdr:cNvPr>
        <xdr:cNvCxnSpPr/>
      </xdr:nvCxnSpPr>
      <xdr:spPr>
        <a:xfrm flipV="1">
          <a:off x="13703300" y="1468646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674" name="楕円 673">
          <a:extLst>
            <a:ext uri="{FF2B5EF4-FFF2-40B4-BE49-F238E27FC236}">
              <a16:creationId xmlns:a16="http://schemas.microsoft.com/office/drawing/2014/main" id="{53F331A2-C420-4A26-9235-AE8BDD6FF68A}"/>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544</xdr:rowOff>
    </xdr:to>
    <xdr:cxnSp macro="">
      <xdr:nvCxnSpPr>
        <xdr:cNvPr id="675" name="直線コネクタ 674">
          <a:extLst>
            <a:ext uri="{FF2B5EF4-FFF2-40B4-BE49-F238E27FC236}">
              <a16:creationId xmlns:a16="http://schemas.microsoft.com/office/drawing/2014/main" id="{4D8309EB-3179-41B1-9F82-CC0F9A0C0EA6}"/>
            </a:ext>
          </a:extLst>
        </xdr:cNvPr>
        <xdr:cNvCxnSpPr/>
      </xdr:nvCxnSpPr>
      <xdr:spPr>
        <a:xfrm>
          <a:off x="12814300" y="147305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a:extLst>
            <a:ext uri="{FF2B5EF4-FFF2-40B4-BE49-F238E27FC236}">
              <a16:creationId xmlns:a16="http://schemas.microsoft.com/office/drawing/2014/main" id="{524ED750-6923-4377-A952-30A829871A43}"/>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a:extLst>
            <a:ext uri="{FF2B5EF4-FFF2-40B4-BE49-F238E27FC236}">
              <a16:creationId xmlns:a16="http://schemas.microsoft.com/office/drawing/2014/main" id="{DE262B28-0D1D-4220-8690-F79EF8482DD5}"/>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a:extLst>
            <a:ext uri="{FF2B5EF4-FFF2-40B4-BE49-F238E27FC236}">
              <a16:creationId xmlns:a16="http://schemas.microsoft.com/office/drawing/2014/main" id="{15CC4D9D-FE3E-4756-9AB4-FB4777C508F6}"/>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679" name="n_4aveValue【児童館】&#10;有形固定資産減価償却率">
          <a:extLst>
            <a:ext uri="{FF2B5EF4-FFF2-40B4-BE49-F238E27FC236}">
              <a16:creationId xmlns:a16="http://schemas.microsoft.com/office/drawing/2014/main" id="{2031D38B-CD27-43EB-A120-4FDBB4B2C1C8}"/>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3283</xdr:rowOff>
    </xdr:from>
    <xdr:ext cx="405111" cy="259045"/>
    <xdr:sp macro="" textlink="">
      <xdr:nvSpPr>
        <xdr:cNvPr id="680" name="n_1mainValue【児童館】&#10;有形固定資産減価償却率">
          <a:extLst>
            <a:ext uri="{FF2B5EF4-FFF2-40B4-BE49-F238E27FC236}">
              <a16:creationId xmlns:a16="http://schemas.microsoft.com/office/drawing/2014/main" id="{D80CDA6E-865C-475B-862E-01ED65C05E82}"/>
            </a:ext>
          </a:extLst>
        </xdr:cNvPr>
        <xdr:cNvSpPr txBox="1"/>
      </xdr:nvSpPr>
      <xdr:spPr>
        <a:xfrm>
          <a:off x="152660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155139</xdr:rowOff>
    </xdr:from>
    <xdr:ext cx="405111" cy="259045"/>
    <xdr:sp macro="" textlink="">
      <xdr:nvSpPr>
        <xdr:cNvPr id="681" name="n_2mainValue【児童館】&#10;有形固定資産減価償却率">
          <a:extLst>
            <a:ext uri="{FF2B5EF4-FFF2-40B4-BE49-F238E27FC236}">
              <a16:creationId xmlns:a16="http://schemas.microsoft.com/office/drawing/2014/main" id="{1B33F887-FE3D-4CBB-B90C-D4EFFF0BC974}"/>
            </a:ext>
          </a:extLst>
        </xdr:cNvPr>
        <xdr:cNvSpPr txBox="1"/>
      </xdr:nvSpPr>
      <xdr:spPr>
        <a:xfrm>
          <a:off x="14389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42471</xdr:rowOff>
    </xdr:from>
    <xdr:ext cx="405111" cy="259045"/>
    <xdr:sp macro="" textlink="">
      <xdr:nvSpPr>
        <xdr:cNvPr id="682" name="n_3mainValue【児童館】&#10;有形固定資産減価償却率">
          <a:extLst>
            <a:ext uri="{FF2B5EF4-FFF2-40B4-BE49-F238E27FC236}">
              <a16:creationId xmlns:a16="http://schemas.microsoft.com/office/drawing/2014/main" id="{C142EF63-5814-4046-BA1F-28A36056359D}"/>
            </a:ext>
          </a:extLst>
        </xdr:cNvPr>
        <xdr:cNvSpPr txBox="1"/>
      </xdr:nvSpPr>
      <xdr:spPr>
        <a:xfrm>
          <a:off x="13500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683" name="n_4mainValue【児童館】&#10;有形固定資産減価償却率">
          <a:extLst>
            <a:ext uri="{FF2B5EF4-FFF2-40B4-BE49-F238E27FC236}">
              <a16:creationId xmlns:a16="http://schemas.microsoft.com/office/drawing/2014/main" id="{B546C430-7E23-4622-9D39-089592B26B96}"/>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26D991C-6563-44AF-AF20-497A64F46B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9A2E7CDD-A2AE-43DE-A457-92949935F1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AF474DEE-08F7-4098-9125-764A8637DC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AD7B0CC1-A05B-47A5-9BA4-F5A263A290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F0EBE02-60C1-411F-B3A6-562EDE0A8C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9F06BA83-06ED-4F9D-9A2E-D53D51AC2F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55C344F5-CF7A-4174-9FC8-59A7560290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BF2FC14-1AED-4FD7-8F3F-B8CA846718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CD75B095-9D60-4A4F-A7D1-67F925EC41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28B4B68-7F81-4A0C-8E90-54C45FDACB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ECA53784-1488-4B4F-88A6-5BA6ACFDD4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25D06892-D6E6-4F02-9242-11E7C33194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E9B49E7-5819-4ED1-B298-074C301FD4E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AA42E4C8-2104-4EC1-AE3E-3BB1456307B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94EA535-18C6-4F66-B8FF-7A9BE965C35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EF2522F-1794-43EC-94CA-095260857ED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93DE11E1-8B4E-4550-AC82-1F6262BE63D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6D6C8DC8-D97A-4F22-A6A3-2AB583BF315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B0A382B-8595-48FF-8257-0F67560097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BEF3DFA1-762F-49FA-87EB-8B5695C9AD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18C74B74-A05B-40BB-9061-3EF0B16AD1A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CC6898FB-4629-4ABC-ABC1-D3C298121CD8}"/>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D6D4EF4C-ED7C-4F58-9457-CE151404DECC}"/>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48D43DDA-3F01-49D2-891C-BA17AE6D5DBB}"/>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AF5A04E9-7369-47C1-8FB8-520CF828FC2D}"/>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18FB426B-F0AA-43E0-8098-3F8328FEB3A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8F273DCE-B231-4721-8A2B-409AE6611D01}"/>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052BB706-B5AC-4EEF-AA95-20B94E09D408}"/>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C25F382A-DC64-4AE8-BEF4-211613F68BBA}"/>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AFA4C088-FBD3-4B85-9BE0-6F2BED63C718}"/>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7F3A5D9-6450-4FD5-A6CE-937BC4A72FD9}"/>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15" name="フローチャート: 判断 714">
          <a:extLst>
            <a:ext uri="{FF2B5EF4-FFF2-40B4-BE49-F238E27FC236}">
              <a16:creationId xmlns:a16="http://schemas.microsoft.com/office/drawing/2014/main" id="{E78169B6-ED5F-4FD9-B06D-964FB98A4AE4}"/>
            </a:ext>
          </a:extLst>
        </xdr:cNvPr>
        <xdr:cNvSpPr/>
      </xdr:nvSpPr>
      <xdr:spPr>
        <a:xfrm>
          <a:off x="18605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066CF3C-CBEC-4274-8188-3BEAECA0E7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80DDA06-15D0-44BC-B1D0-73C67A6791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34548E3-F187-4402-9F24-9FAC059AEC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575F57B-3014-4540-AECB-2BE4D82D03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28C3275-F787-4D43-AD44-4B623AC2816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21" name="楕円 720">
          <a:extLst>
            <a:ext uri="{FF2B5EF4-FFF2-40B4-BE49-F238E27FC236}">
              <a16:creationId xmlns:a16="http://schemas.microsoft.com/office/drawing/2014/main" id="{684F385D-1865-40C6-8692-900DD1F5861F}"/>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722" name="【児童館】&#10;一人当たり面積該当値テキスト">
          <a:extLst>
            <a:ext uri="{FF2B5EF4-FFF2-40B4-BE49-F238E27FC236}">
              <a16:creationId xmlns:a16="http://schemas.microsoft.com/office/drawing/2014/main" id="{124444F9-8728-4A5C-8ACB-3AF8B1F9E0BC}"/>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723" name="楕円 722">
          <a:extLst>
            <a:ext uri="{FF2B5EF4-FFF2-40B4-BE49-F238E27FC236}">
              <a16:creationId xmlns:a16="http://schemas.microsoft.com/office/drawing/2014/main" id="{F4C84E53-51EA-4FED-9E5F-CF56565B26F4}"/>
            </a:ext>
          </a:extLst>
        </xdr:cNvPr>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724" name="直線コネクタ 723">
          <a:extLst>
            <a:ext uri="{FF2B5EF4-FFF2-40B4-BE49-F238E27FC236}">
              <a16:creationId xmlns:a16="http://schemas.microsoft.com/office/drawing/2014/main" id="{83EE7F52-DBAE-4B91-B863-38CDB27D6C7B}"/>
            </a:ext>
          </a:extLst>
        </xdr:cNvPr>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5" name="楕円 724">
          <a:extLst>
            <a:ext uri="{FF2B5EF4-FFF2-40B4-BE49-F238E27FC236}">
              <a16:creationId xmlns:a16="http://schemas.microsoft.com/office/drawing/2014/main" id="{E043A15F-0E15-41FF-81E0-23E69D006B81}"/>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10668</xdr:rowOff>
    </xdr:to>
    <xdr:cxnSp macro="">
      <xdr:nvCxnSpPr>
        <xdr:cNvPr id="726" name="直線コネクタ 725">
          <a:extLst>
            <a:ext uri="{FF2B5EF4-FFF2-40B4-BE49-F238E27FC236}">
              <a16:creationId xmlns:a16="http://schemas.microsoft.com/office/drawing/2014/main" id="{E7F65BF9-EC6B-4696-B17F-061FEE5F1EF2}"/>
            </a:ext>
          </a:extLst>
        </xdr:cNvPr>
        <xdr:cNvCxnSpPr/>
      </xdr:nvCxnSpPr>
      <xdr:spPr>
        <a:xfrm flipV="1">
          <a:off x="20434300" y="14398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140463</xdr:rowOff>
    </xdr:from>
    <xdr:to>
      <xdr:col>102</xdr:col>
      <xdr:colOff>165100</xdr:colOff>
      <xdr:row>84</xdr:row>
      <xdr:rowOff>70613</xdr:rowOff>
    </xdr:to>
    <xdr:sp macro="" textlink="">
      <xdr:nvSpPr>
        <xdr:cNvPr id="727" name="楕円 726">
          <a:extLst>
            <a:ext uri="{FF2B5EF4-FFF2-40B4-BE49-F238E27FC236}">
              <a16:creationId xmlns:a16="http://schemas.microsoft.com/office/drawing/2014/main" id="{ADB0A958-7B3B-46AD-B3F1-012805C6D51B}"/>
            </a:ext>
          </a:extLst>
        </xdr:cNvPr>
        <xdr:cNvSpPr/>
      </xdr:nvSpPr>
      <xdr:spPr>
        <a:xfrm>
          <a:off x="19494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19813</xdr:rowOff>
    </xdr:to>
    <xdr:cxnSp macro="">
      <xdr:nvCxnSpPr>
        <xdr:cNvPr id="728" name="直線コネクタ 727">
          <a:extLst>
            <a:ext uri="{FF2B5EF4-FFF2-40B4-BE49-F238E27FC236}">
              <a16:creationId xmlns:a16="http://schemas.microsoft.com/office/drawing/2014/main" id="{D64FFC8E-FB3B-4F25-9312-D6B50FD30CF2}"/>
            </a:ext>
          </a:extLst>
        </xdr:cNvPr>
        <xdr:cNvCxnSpPr/>
      </xdr:nvCxnSpPr>
      <xdr:spPr>
        <a:xfrm flipV="1">
          <a:off x="19545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29" name="楕円 728">
          <a:extLst>
            <a:ext uri="{FF2B5EF4-FFF2-40B4-BE49-F238E27FC236}">
              <a16:creationId xmlns:a16="http://schemas.microsoft.com/office/drawing/2014/main" id="{C5FB7900-8DB1-4232-BF34-40DBB4098DD6}"/>
            </a:ext>
          </a:extLst>
        </xdr:cNvPr>
        <xdr:cNvSpPr/>
      </xdr:nvSpPr>
      <xdr:spPr>
        <a:xfrm>
          <a:off x="18605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19813</xdr:rowOff>
    </xdr:from>
    <xdr:to>
      <xdr:col>102</xdr:col>
      <xdr:colOff>114300</xdr:colOff>
      <xdr:row>84</xdr:row>
      <xdr:rowOff>24385</xdr:rowOff>
    </xdr:to>
    <xdr:cxnSp macro="">
      <xdr:nvCxnSpPr>
        <xdr:cNvPr id="730" name="直線コネクタ 729">
          <a:extLst>
            <a:ext uri="{FF2B5EF4-FFF2-40B4-BE49-F238E27FC236}">
              <a16:creationId xmlns:a16="http://schemas.microsoft.com/office/drawing/2014/main" id="{2D92D743-EFE0-448F-A169-91D9F02B893D}"/>
            </a:ext>
          </a:extLst>
        </xdr:cNvPr>
        <xdr:cNvCxnSpPr/>
      </xdr:nvCxnSpPr>
      <xdr:spPr>
        <a:xfrm flipV="1">
          <a:off x="18656300" y="1442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a:extLst>
            <a:ext uri="{FF2B5EF4-FFF2-40B4-BE49-F238E27FC236}">
              <a16:creationId xmlns:a16="http://schemas.microsoft.com/office/drawing/2014/main" id="{63F9EFD1-897A-42F8-B38C-65043825DE28}"/>
            </a:ext>
          </a:extLst>
        </xdr:cNvPr>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F3DB6B63-A415-48AE-9C25-5B896B3AD0BC}"/>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6EE48CC0-A0C0-435C-94D7-0218B6EA76DC}"/>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4" name="n_4aveValue【児童館】&#10;一人当たり面積">
          <a:extLst>
            <a:ext uri="{FF2B5EF4-FFF2-40B4-BE49-F238E27FC236}">
              <a16:creationId xmlns:a16="http://schemas.microsoft.com/office/drawing/2014/main" id="{8E893A79-1FA6-4B29-92C7-38063E2F1907}"/>
            </a:ext>
          </a:extLst>
        </xdr:cNvPr>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735" name="n_1mainValue【児童館】&#10;一人当たり面積">
          <a:extLst>
            <a:ext uri="{FF2B5EF4-FFF2-40B4-BE49-F238E27FC236}">
              <a16:creationId xmlns:a16="http://schemas.microsoft.com/office/drawing/2014/main" id="{57EA4D5A-010C-49EA-A705-BFCF1578DE84}"/>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6" name="n_2mainValue【児童館】&#10;一人当たり面積">
          <a:extLst>
            <a:ext uri="{FF2B5EF4-FFF2-40B4-BE49-F238E27FC236}">
              <a16:creationId xmlns:a16="http://schemas.microsoft.com/office/drawing/2014/main" id="{8FC4F5C3-1F25-4E50-AFE4-FFD681F93C05}"/>
            </a:ext>
          </a:extLst>
        </xdr:cNvPr>
        <xdr:cNvSpPr txBox="1"/>
      </xdr:nvSpPr>
      <xdr:spPr>
        <a:xfrm>
          <a:off x="20199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61740</xdr:rowOff>
    </xdr:from>
    <xdr:ext cx="469744" cy="259045"/>
    <xdr:sp macro="" textlink="">
      <xdr:nvSpPr>
        <xdr:cNvPr id="737" name="n_3mainValue【児童館】&#10;一人当たり面積">
          <a:extLst>
            <a:ext uri="{FF2B5EF4-FFF2-40B4-BE49-F238E27FC236}">
              <a16:creationId xmlns:a16="http://schemas.microsoft.com/office/drawing/2014/main" id="{0E355DDA-34C0-4EF6-9AB1-FCC02FE21EA2}"/>
            </a:ext>
          </a:extLst>
        </xdr:cNvPr>
        <xdr:cNvSpPr txBox="1"/>
      </xdr:nvSpPr>
      <xdr:spPr>
        <a:xfrm>
          <a:off x="19310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738" name="n_4mainValue【児童館】&#10;一人当たり面積">
          <a:extLst>
            <a:ext uri="{FF2B5EF4-FFF2-40B4-BE49-F238E27FC236}">
              <a16:creationId xmlns:a16="http://schemas.microsoft.com/office/drawing/2014/main" id="{E62F7D3E-9A5E-4D2B-9BC0-3282A60A3144}"/>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5328B93-1423-4704-8A11-732DF38F48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9B683F66-C88F-4F57-9920-D7D4F7F163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C49AF60-23E9-44EB-A977-3947568E3D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0BEAD79-EDFF-4EE4-8B95-4F49D4374B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C4FCA7D-3512-49A9-A01A-DD56D9664F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558D962A-F3BF-4C6B-822B-39E2320FD4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78DAB33-2204-4DCB-8385-ADB78A986B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728CBEE-7FB0-4706-98E7-6FA8927773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B00C8BE5-9B7E-4885-AC00-A605182514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3DDDABDF-BA89-43DC-9CE2-066BD6F3B9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AA0AE4D-E8BF-4554-BAFC-3BE01E6992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EB4282B9-7945-4252-BA9C-1DC3EF6D91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8937412-97E0-413C-A6DF-94B12D88364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8B27F069-8034-4316-9590-A28B955CF7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90F527BB-7E02-4406-B8BC-0E086DE267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3CE22E81-B21F-4904-AE89-3289E8747F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CA0C4ED2-C789-45EC-8FB3-B7F908A3A9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D017559C-CE8B-466E-AE43-E8FAA80EA3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97E67B4F-7C9F-4500-AD43-B32E6744A1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10A04477-1DCD-4A3F-87D9-ADBC5A6D71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F6955A8D-5009-4D6D-B701-EDD4BDDFF3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E774D1B2-E9F2-4BFA-A9B1-745C05CAB0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228B1EF8-0BE9-4323-99FA-4D70A2AC56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B0B5C2FE-5F3C-440F-B2F8-1B03B030DB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94E2598-AC86-43C3-A1D4-D9A79942A8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EF4604A6-7766-47EC-84A1-31F20B3EB8F3}"/>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8A9905EF-EAF2-44BA-902D-3E0D351E8EE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4F1D54E-635C-4C4A-84EA-900C393BB13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A57D9D08-0AF3-43DB-8330-C1A44BDAE8D9}"/>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54D9A5B3-4D17-474B-B611-148018F89CDE}"/>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69" name="【公民館】&#10;有形固定資産減価償却率平均値テキスト">
          <a:extLst>
            <a:ext uri="{FF2B5EF4-FFF2-40B4-BE49-F238E27FC236}">
              <a16:creationId xmlns:a16="http://schemas.microsoft.com/office/drawing/2014/main" id="{1164C09E-D194-49F5-BA0A-0B464684526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FA0D35A5-3EB9-4D0D-A88C-D0B0C3021A9E}"/>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80540F13-C092-4DF4-A94E-678DBE040D09}"/>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F6DE15BB-CEF1-461A-B68F-CCD06700643B}"/>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308F5421-E142-424D-9E43-B79DD20B0BEB}"/>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4" name="フローチャート: 判断 773">
          <a:extLst>
            <a:ext uri="{FF2B5EF4-FFF2-40B4-BE49-F238E27FC236}">
              <a16:creationId xmlns:a16="http://schemas.microsoft.com/office/drawing/2014/main" id="{C7B32957-52ED-4E16-AD28-3596CB26BBC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6C34361-C20E-4B85-9AB2-7E040B347A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046F90-04E9-4093-87E3-7C7418F4E7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6E56DCC-16BD-462C-A772-C1FE901C33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4E10926-91AD-486F-89B2-CA9E0AC2B1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611E3F3-4FF7-448E-960C-F27C9A58DB8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780" name="楕円 779">
          <a:extLst>
            <a:ext uri="{FF2B5EF4-FFF2-40B4-BE49-F238E27FC236}">
              <a16:creationId xmlns:a16="http://schemas.microsoft.com/office/drawing/2014/main" id="{9AA4A5DF-0968-4E06-9B1D-4E8AF1612399}"/>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781" name="【公民館】&#10;有形固定資産減価償却率該当値テキスト">
          <a:extLst>
            <a:ext uri="{FF2B5EF4-FFF2-40B4-BE49-F238E27FC236}">
              <a16:creationId xmlns:a16="http://schemas.microsoft.com/office/drawing/2014/main" id="{009C61F5-642A-4EF3-A4EE-CA8BA06DC9D3}"/>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782" name="楕円 781">
          <a:extLst>
            <a:ext uri="{FF2B5EF4-FFF2-40B4-BE49-F238E27FC236}">
              <a16:creationId xmlns:a16="http://schemas.microsoft.com/office/drawing/2014/main" id="{FF63543A-B308-4ABD-89FB-FD2FD3C0E569}"/>
            </a:ext>
          </a:extLst>
        </xdr:cNvPr>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94162</xdr:rowOff>
    </xdr:to>
    <xdr:cxnSp macro="">
      <xdr:nvCxnSpPr>
        <xdr:cNvPr id="783" name="直線コネクタ 782">
          <a:extLst>
            <a:ext uri="{FF2B5EF4-FFF2-40B4-BE49-F238E27FC236}">
              <a16:creationId xmlns:a16="http://schemas.microsoft.com/office/drawing/2014/main" id="{D1E4D23C-E022-4776-8558-EF95ADC532BE}"/>
            </a:ext>
          </a:extLst>
        </xdr:cNvPr>
        <xdr:cNvCxnSpPr/>
      </xdr:nvCxnSpPr>
      <xdr:spPr>
        <a:xfrm>
          <a:off x="15481300" y="1859116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4173</xdr:rowOff>
    </xdr:from>
    <xdr:to>
      <xdr:col>76</xdr:col>
      <xdr:colOff>165100</xdr:colOff>
      <xdr:row>108</xdr:row>
      <xdr:rowOff>105773</xdr:rowOff>
    </xdr:to>
    <xdr:sp macro="" textlink="">
      <xdr:nvSpPr>
        <xdr:cNvPr id="784" name="楕円 783">
          <a:extLst>
            <a:ext uri="{FF2B5EF4-FFF2-40B4-BE49-F238E27FC236}">
              <a16:creationId xmlns:a16="http://schemas.microsoft.com/office/drawing/2014/main" id="{4F1BDFD7-B540-4D97-A509-03B9E969C427}"/>
            </a:ext>
          </a:extLst>
        </xdr:cNvPr>
        <xdr:cNvSpPr/>
      </xdr:nvSpPr>
      <xdr:spPr>
        <a:xfrm>
          <a:off x="14541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54973</xdr:rowOff>
    </xdr:from>
    <xdr:to>
      <xdr:col>81</xdr:col>
      <xdr:colOff>50800</xdr:colOff>
      <xdr:row>108</xdr:row>
      <xdr:rowOff>74568</xdr:rowOff>
    </xdr:to>
    <xdr:cxnSp macro="">
      <xdr:nvCxnSpPr>
        <xdr:cNvPr id="785" name="直線コネクタ 784">
          <a:extLst>
            <a:ext uri="{FF2B5EF4-FFF2-40B4-BE49-F238E27FC236}">
              <a16:creationId xmlns:a16="http://schemas.microsoft.com/office/drawing/2014/main" id="{71368F88-F666-4F85-99F8-44EBD6743232}"/>
            </a:ext>
          </a:extLst>
        </xdr:cNvPr>
        <xdr:cNvCxnSpPr/>
      </xdr:nvCxnSpPr>
      <xdr:spPr>
        <a:xfrm>
          <a:off x="14592300" y="185715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157662</xdr:rowOff>
    </xdr:from>
    <xdr:to>
      <xdr:col>72</xdr:col>
      <xdr:colOff>38100</xdr:colOff>
      <xdr:row>108</xdr:row>
      <xdr:rowOff>87812</xdr:rowOff>
    </xdr:to>
    <xdr:sp macro="" textlink="">
      <xdr:nvSpPr>
        <xdr:cNvPr id="786" name="楕円 785">
          <a:extLst>
            <a:ext uri="{FF2B5EF4-FFF2-40B4-BE49-F238E27FC236}">
              <a16:creationId xmlns:a16="http://schemas.microsoft.com/office/drawing/2014/main" id="{052DB17D-AFA9-4BA2-8981-FFEE03D0CE3C}"/>
            </a:ext>
          </a:extLst>
        </xdr:cNvPr>
        <xdr:cNvSpPr/>
      </xdr:nvSpPr>
      <xdr:spPr>
        <a:xfrm>
          <a:off x="1365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37012</xdr:rowOff>
    </xdr:from>
    <xdr:to>
      <xdr:col>76</xdr:col>
      <xdr:colOff>114300</xdr:colOff>
      <xdr:row>108</xdr:row>
      <xdr:rowOff>54973</xdr:rowOff>
    </xdr:to>
    <xdr:cxnSp macro="">
      <xdr:nvCxnSpPr>
        <xdr:cNvPr id="787" name="直線コネクタ 786">
          <a:extLst>
            <a:ext uri="{FF2B5EF4-FFF2-40B4-BE49-F238E27FC236}">
              <a16:creationId xmlns:a16="http://schemas.microsoft.com/office/drawing/2014/main" id="{2D9D5013-4309-4883-B8F4-086135E3DA55}"/>
            </a:ext>
          </a:extLst>
        </xdr:cNvPr>
        <xdr:cNvCxnSpPr/>
      </xdr:nvCxnSpPr>
      <xdr:spPr>
        <a:xfrm>
          <a:off x="13703300" y="185536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788" name="楕円 787">
          <a:extLst>
            <a:ext uri="{FF2B5EF4-FFF2-40B4-BE49-F238E27FC236}">
              <a16:creationId xmlns:a16="http://schemas.microsoft.com/office/drawing/2014/main" id="{373BE5EE-1EDC-42A3-8CE9-4C2FC701B024}"/>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37012</xdr:rowOff>
    </xdr:to>
    <xdr:cxnSp macro="">
      <xdr:nvCxnSpPr>
        <xdr:cNvPr id="789" name="直線コネクタ 788">
          <a:extLst>
            <a:ext uri="{FF2B5EF4-FFF2-40B4-BE49-F238E27FC236}">
              <a16:creationId xmlns:a16="http://schemas.microsoft.com/office/drawing/2014/main" id="{28F51707-341A-4E00-8FA5-6465495B1FB4}"/>
            </a:ext>
          </a:extLst>
        </xdr:cNvPr>
        <xdr:cNvCxnSpPr/>
      </xdr:nvCxnSpPr>
      <xdr:spPr>
        <a:xfrm>
          <a:off x="12814300" y="185454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0" name="n_1aveValue【公民館】&#10;有形固定資産減価償却率">
          <a:extLst>
            <a:ext uri="{FF2B5EF4-FFF2-40B4-BE49-F238E27FC236}">
              <a16:creationId xmlns:a16="http://schemas.microsoft.com/office/drawing/2014/main" id="{393EE7D4-B505-4ACA-A168-FED6688CD4AE}"/>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1" name="n_2aveValue【公民館】&#10;有形固定資産減価償却率">
          <a:extLst>
            <a:ext uri="{FF2B5EF4-FFF2-40B4-BE49-F238E27FC236}">
              <a16:creationId xmlns:a16="http://schemas.microsoft.com/office/drawing/2014/main" id="{30410C3E-2AA6-4B94-85D0-7670EE50B524}"/>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2" name="n_3aveValue【公民館】&#10;有形固定資産減価償却率">
          <a:extLst>
            <a:ext uri="{FF2B5EF4-FFF2-40B4-BE49-F238E27FC236}">
              <a16:creationId xmlns:a16="http://schemas.microsoft.com/office/drawing/2014/main" id="{0D394B03-EEE0-48C5-A925-303B6AA68271}"/>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3" name="n_4aveValue【公民館】&#10;有形固定資産減価償却率">
          <a:extLst>
            <a:ext uri="{FF2B5EF4-FFF2-40B4-BE49-F238E27FC236}">
              <a16:creationId xmlns:a16="http://schemas.microsoft.com/office/drawing/2014/main" id="{FCFCA0FE-62EF-4AD6-BECD-9FD7F9F265DD}"/>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794" name="n_1mainValue【公民館】&#10;有形固定資産減価償却率">
          <a:extLst>
            <a:ext uri="{FF2B5EF4-FFF2-40B4-BE49-F238E27FC236}">
              <a16:creationId xmlns:a16="http://schemas.microsoft.com/office/drawing/2014/main" id="{D33F259C-B545-402D-9E3D-B661E47A8C48}"/>
            </a:ext>
          </a:extLst>
        </xdr:cNvPr>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96900</xdr:rowOff>
    </xdr:from>
    <xdr:ext cx="405111" cy="259045"/>
    <xdr:sp macro="" textlink="">
      <xdr:nvSpPr>
        <xdr:cNvPr id="795" name="n_2mainValue【公民館】&#10;有形固定資産減価償却率">
          <a:extLst>
            <a:ext uri="{FF2B5EF4-FFF2-40B4-BE49-F238E27FC236}">
              <a16:creationId xmlns:a16="http://schemas.microsoft.com/office/drawing/2014/main" id="{C0EC8129-35A3-461B-8540-E769442B03E3}"/>
            </a:ext>
          </a:extLst>
        </xdr:cNvPr>
        <xdr:cNvSpPr txBox="1"/>
      </xdr:nvSpPr>
      <xdr:spPr>
        <a:xfrm>
          <a:off x="14389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78939</xdr:rowOff>
    </xdr:from>
    <xdr:ext cx="405111" cy="259045"/>
    <xdr:sp macro="" textlink="">
      <xdr:nvSpPr>
        <xdr:cNvPr id="796" name="n_3mainValue【公民館】&#10;有形固定資産減価償却率">
          <a:extLst>
            <a:ext uri="{FF2B5EF4-FFF2-40B4-BE49-F238E27FC236}">
              <a16:creationId xmlns:a16="http://schemas.microsoft.com/office/drawing/2014/main" id="{713E6C5D-3044-4176-AE5F-D64491B71DB5}"/>
            </a:ext>
          </a:extLst>
        </xdr:cNvPr>
        <xdr:cNvSpPr txBox="1"/>
      </xdr:nvSpPr>
      <xdr:spPr>
        <a:xfrm>
          <a:off x="13500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797" name="n_4mainValue【公民館】&#10;有形固定資産減価償却率">
          <a:extLst>
            <a:ext uri="{FF2B5EF4-FFF2-40B4-BE49-F238E27FC236}">
              <a16:creationId xmlns:a16="http://schemas.microsoft.com/office/drawing/2014/main" id="{929B3C1F-3EF2-4592-9662-E3EC6F754CEA}"/>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AF2019D-643B-42C2-8453-91E030163E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7B7FA38-BE50-4557-8C8E-DBA6E252D4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6DE13F4-AB12-4EBE-B248-8396BBD7A1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DB8DE7C-FA8C-4D8C-B380-A26FEA5650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A71F1CD-D0CC-4FE5-94D5-14B95244B6F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F0EBE44-A641-41C5-86CB-1B7DEF85D5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B542C36-7A8B-4145-866C-28EFF5F59C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B863B74-F6E1-4C28-A53C-8889F5C7ED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5756829-2E67-47A0-9341-537D6235461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11138507-5E07-4A44-8725-80B9A5F0C0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215BB0D9-2C5B-4C8F-A9A2-415EEEA4F2E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5A1CA1BD-3F0B-4B2A-91BE-A5DD912F1F4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93A5E636-30E9-4041-8D66-D51C7FA2A8B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45A815CF-4116-40B5-BA69-4BC48ACD217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996DCC98-3378-4338-A20C-C1D87C8FCF8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5590A9A5-6BAE-4F9D-9AA1-44D41E3E116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14F733A1-EF17-4E77-BC57-8D619E7958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E03837DD-D0D9-4E69-BE10-B6DF21DA21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F361DDC8-F81A-42DB-8C4C-2ED8B81A02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C1D162F4-EB40-4F9A-81AD-31784E735165}"/>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94DB5490-81AC-43FE-A15E-73B8C1810488}"/>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18DFFF00-DDB7-4592-8984-189BD618718E}"/>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CD62EFD0-D5C2-4913-8DF6-E5682EFF9AAE}"/>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F0346553-3D34-482E-8CA6-84659FE24565}"/>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2" name="【公民館】&#10;一人当たり面積平均値テキスト">
          <a:extLst>
            <a:ext uri="{FF2B5EF4-FFF2-40B4-BE49-F238E27FC236}">
              <a16:creationId xmlns:a16="http://schemas.microsoft.com/office/drawing/2014/main" id="{B31C62D3-19F2-4F77-B1E0-7390D62807D6}"/>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D79E449F-0704-4B77-B1CE-0E01371C7BE3}"/>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6D3B5896-5CDC-4DC2-B369-88A8F944B66D}"/>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A6E62513-50F9-4E7C-972E-7ABA1AFDF9FC}"/>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CA116F26-DC54-4BEF-847F-6D7F7DE3295A}"/>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827" name="フローチャート: 判断 826">
          <a:extLst>
            <a:ext uri="{FF2B5EF4-FFF2-40B4-BE49-F238E27FC236}">
              <a16:creationId xmlns:a16="http://schemas.microsoft.com/office/drawing/2014/main" id="{F0BBA7E5-BFE1-4911-A4BB-108345EC3340}"/>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B96BE9A-DD8F-4191-B42C-E6BB75B29E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9FB054D-1BBF-4649-A0BB-C78060382E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6B2160D-7ADF-4932-85FB-527DF46209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9FD2CF-144E-41BC-8C9F-BFB431FE3B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9A97F2A-A399-4A79-A298-691790B280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31686</xdr:rowOff>
    </xdr:from>
    <xdr:to>
      <xdr:col>116</xdr:col>
      <xdr:colOff>114300</xdr:colOff>
      <xdr:row>105</xdr:row>
      <xdr:rowOff>133286</xdr:rowOff>
    </xdr:to>
    <xdr:sp macro="" textlink="">
      <xdr:nvSpPr>
        <xdr:cNvPr id="833" name="楕円 832">
          <a:extLst>
            <a:ext uri="{FF2B5EF4-FFF2-40B4-BE49-F238E27FC236}">
              <a16:creationId xmlns:a16="http://schemas.microsoft.com/office/drawing/2014/main" id="{66D54EC2-3E06-4DE6-80A7-9106CBE94E0F}"/>
            </a:ext>
          </a:extLst>
        </xdr:cNvPr>
        <xdr:cNvSpPr/>
      </xdr:nvSpPr>
      <xdr:spPr>
        <a:xfrm>
          <a:off x="22110700" y="180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54563</xdr:rowOff>
    </xdr:from>
    <xdr:ext cx="469744" cy="259045"/>
    <xdr:sp macro="" textlink="">
      <xdr:nvSpPr>
        <xdr:cNvPr id="834" name="【公民館】&#10;一人当たり面積該当値テキスト">
          <a:extLst>
            <a:ext uri="{FF2B5EF4-FFF2-40B4-BE49-F238E27FC236}">
              <a16:creationId xmlns:a16="http://schemas.microsoft.com/office/drawing/2014/main" id="{8B852F18-4E9B-4EB6-AE40-D795A6AC00DA}"/>
            </a:ext>
          </a:extLst>
        </xdr:cNvPr>
        <xdr:cNvSpPr txBox="1"/>
      </xdr:nvSpPr>
      <xdr:spPr>
        <a:xfrm>
          <a:off x="22199600" y="1788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37973</xdr:rowOff>
    </xdr:from>
    <xdr:to>
      <xdr:col>112</xdr:col>
      <xdr:colOff>38100</xdr:colOff>
      <xdr:row>105</xdr:row>
      <xdr:rowOff>139573</xdr:rowOff>
    </xdr:to>
    <xdr:sp macro="" textlink="">
      <xdr:nvSpPr>
        <xdr:cNvPr id="835" name="楕円 834">
          <a:extLst>
            <a:ext uri="{FF2B5EF4-FFF2-40B4-BE49-F238E27FC236}">
              <a16:creationId xmlns:a16="http://schemas.microsoft.com/office/drawing/2014/main" id="{714E8411-6A64-4198-9B58-5EC461C33E89}"/>
            </a:ext>
          </a:extLst>
        </xdr:cNvPr>
        <xdr:cNvSpPr/>
      </xdr:nvSpPr>
      <xdr:spPr>
        <a:xfrm>
          <a:off x="21272500" y="180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82486</xdr:rowOff>
    </xdr:from>
    <xdr:to>
      <xdr:col>116</xdr:col>
      <xdr:colOff>63500</xdr:colOff>
      <xdr:row>105</xdr:row>
      <xdr:rowOff>88773</xdr:rowOff>
    </xdr:to>
    <xdr:cxnSp macro="">
      <xdr:nvCxnSpPr>
        <xdr:cNvPr id="836" name="直線コネクタ 835">
          <a:extLst>
            <a:ext uri="{FF2B5EF4-FFF2-40B4-BE49-F238E27FC236}">
              <a16:creationId xmlns:a16="http://schemas.microsoft.com/office/drawing/2014/main" id="{BEE86F98-83F5-4672-B09E-ECC996159E5E}"/>
            </a:ext>
          </a:extLst>
        </xdr:cNvPr>
        <xdr:cNvCxnSpPr/>
      </xdr:nvCxnSpPr>
      <xdr:spPr>
        <a:xfrm flipV="1">
          <a:off x="21323300" y="18084736"/>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49975</xdr:rowOff>
    </xdr:from>
    <xdr:to>
      <xdr:col>107</xdr:col>
      <xdr:colOff>101600</xdr:colOff>
      <xdr:row>105</xdr:row>
      <xdr:rowOff>151575</xdr:rowOff>
    </xdr:to>
    <xdr:sp macro="" textlink="">
      <xdr:nvSpPr>
        <xdr:cNvPr id="837" name="楕円 836">
          <a:extLst>
            <a:ext uri="{FF2B5EF4-FFF2-40B4-BE49-F238E27FC236}">
              <a16:creationId xmlns:a16="http://schemas.microsoft.com/office/drawing/2014/main" id="{EA95C650-7985-4D21-B296-DEB91BD46A36}"/>
            </a:ext>
          </a:extLst>
        </xdr:cNvPr>
        <xdr:cNvSpPr/>
      </xdr:nvSpPr>
      <xdr:spPr>
        <a:xfrm>
          <a:off x="20383500" y="18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88773</xdr:rowOff>
    </xdr:from>
    <xdr:to>
      <xdr:col>111</xdr:col>
      <xdr:colOff>177800</xdr:colOff>
      <xdr:row>105</xdr:row>
      <xdr:rowOff>100775</xdr:rowOff>
    </xdr:to>
    <xdr:cxnSp macro="">
      <xdr:nvCxnSpPr>
        <xdr:cNvPr id="838" name="直線コネクタ 837">
          <a:extLst>
            <a:ext uri="{FF2B5EF4-FFF2-40B4-BE49-F238E27FC236}">
              <a16:creationId xmlns:a16="http://schemas.microsoft.com/office/drawing/2014/main" id="{BDC92BB0-89B1-4944-B3A6-D585F3A7CCC5}"/>
            </a:ext>
          </a:extLst>
        </xdr:cNvPr>
        <xdr:cNvCxnSpPr/>
      </xdr:nvCxnSpPr>
      <xdr:spPr>
        <a:xfrm flipV="1">
          <a:off x="20434300" y="18091023"/>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59119</xdr:rowOff>
    </xdr:from>
    <xdr:to>
      <xdr:col>102</xdr:col>
      <xdr:colOff>165100</xdr:colOff>
      <xdr:row>105</xdr:row>
      <xdr:rowOff>160719</xdr:rowOff>
    </xdr:to>
    <xdr:sp macro="" textlink="">
      <xdr:nvSpPr>
        <xdr:cNvPr id="839" name="楕円 838">
          <a:extLst>
            <a:ext uri="{FF2B5EF4-FFF2-40B4-BE49-F238E27FC236}">
              <a16:creationId xmlns:a16="http://schemas.microsoft.com/office/drawing/2014/main" id="{EC354709-066A-4690-AE0D-507F40067614}"/>
            </a:ext>
          </a:extLst>
        </xdr:cNvPr>
        <xdr:cNvSpPr/>
      </xdr:nvSpPr>
      <xdr:spPr>
        <a:xfrm>
          <a:off x="19494500" y="180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100775</xdr:rowOff>
    </xdr:from>
    <xdr:to>
      <xdr:col>107</xdr:col>
      <xdr:colOff>50800</xdr:colOff>
      <xdr:row>105</xdr:row>
      <xdr:rowOff>109919</xdr:rowOff>
    </xdr:to>
    <xdr:cxnSp macro="">
      <xdr:nvCxnSpPr>
        <xdr:cNvPr id="840" name="直線コネクタ 839">
          <a:extLst>
            <a:ext uri="{FF2B5EF4-FFF2-40B4-BE49-F238E27FC236}">
              <a16:creationId xmlns:a16="http://schemas.microsoft.com/office/drawing/2014/main" id="{454650DD-5F79-478A-81B9-2236E7954B6A}"/>
            </a:ext>
          </a:extLst>
        </xdr:cNvPr>
        <xdr:cNvCxnSpPr/>
      </xdr:nvCxnSpPr>
      <xdr:spPr>
        <a:xfrm flipV="1">
          <a:off x="19545300" y="181030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66548</xdr:rowOff>
    </xdr:from>
    <xdr:to>
      <xdr:col>98</xdr:col>
      <xdr:colOff>38100</xdr:colOff>
      <xdr:row>105</xdr:row>
      <xdr:rowOff>168148</xdr:rowOff>
    </xdr:to>
    <xdr:sp macro="" textlink="">
      <xdr:nvSpPr>
        <xdr:cNvPr id="841" name="楕円 840">
          <a:extLst>
            <a:ext uri="{FF2B5EF4-FFF2-40B4-BE49-F238E27FC236}">
              <a16:creationId xmlns:a16="http://schemas.microsoft.com/office/drawing/2014/main" id="{342D3C97-A2A9-4659-8CAB-88BA96274679}"/>
            </a:ext>
          </a:extLst>
        </xdr:cNvPr>
        <xdr:cNvSpPr/>
      </xdr:nvSpPr>
      <xdr:spPr>
        <a:xfrm>
          <a:off x="186055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109919</xdr:rowOff>
    </xdr:from>
    <xdr:to>
      <xdr:col>102</xdr:col>
      <xdr:colOff>114300</xdr:colOff>
      <xdr:row>105</xdr:row>
      <xdr:rowOff>117348</xdr:rowOff>
    </xdr:to>
    <xdr:cxnSp macro="">
      <xdr:nvCxnSpPr>
        <xdr:cNvPr id="842" name="直線コネクタ 841">
          <a:extLst>
            <a:ext uri="{FF2B5EF4-FFF2-40B4-BE49-F238E27FC236}">
              <a16:creationId xmlns:a16="http://schemas.microsoft.com/office/drawing/2014/main" id="{2276075F-0F31-4E2E-B9CA-BA444B54BA96}"/>
            </a:ext>
          </a:extLst>
        </xdr:cNvPr>
        <xdr:cNvCxnSpPr/>
      </xdr:nvCxnSpPr>
      <xdr:spPr>
        <a:xfrm flipV="1">
          <a:off x="18656300" y="1811216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3" name="n_1aveValue【公民館】&#10;一人当たり面積">
          <a:extLst>
            <a:ext uri="{FF2B5EF4-FFF2-40B4-BE49-F238E27FC236}">
              <a16:creationId xmlns:a16="http://schemas.microsoft.com/office/drawing/2014/main" id="{78E20460-6E7B-40AB-B8BF-B86BF2BABB76}"/>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4" name="n_2aveValue【公民館】&#10;一人当たり面積">
          <a:extLst>
            <a:ext uri="{FF2B5EF4-FFF2-40B4-BE49-F238E27FC236}">
              <a16:creationId xmlns:a16="http://schemas.microsoft.com/office/drawing/2014/main" id="{A405428C-23A6-4C56-9F9D-44B6E18CA098}"/>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5" name="n_3aveValue【公民館】&#10;一人当たり面積">
          <a:extLst>
            <a:ext uri="{FF2B5EF4-FFF2-40B4-BE49-F238E27FC236}">
              <a16:creationId xmlns:a16="http://schemas.microsoft.com/office/drawing/2014/main" id="{F2A7A208-8256-44D1-A745-E66A9D3565D3}"/>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151274</xdr:rowOff>
    </xdr:from>
    <xdr:ext cx="469744" cy="259045"/>
    <xdr:sp macro="" textlink="">
      <xdr:nvSpPr>
        <xdr:cNvPr id="846" name="n_4aveValue【公民館】&#10;一人当たり面積">
          <a:extLst>
            <a:ext uri="{FF2B5EF4-FFF2-40B4-BE49-F238E27FC236}">
              <a16:creationId xmlns:a16="http://schemas.microsoft.com/office/drawing/2014/main" id="{892DC4F8-5161-4F5E-A7AB-0BE391151933}"/>
            </a:ext>
          </a:extLst>
        </xdr:cNvPr>
        <xdr:cNvSpPr txBox="1"/>
      </xdr:nvSpPr>
      <xdr:spPr>
        <a:xfrm>
          <a:off x="18421427" y="1832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156100</xdr:rowOff>
    </xdr:from>
    <xdr:ext cx="469744" cy="259045"/>
    <xdr:sp macro="" textlink="">
      <xdr:nvSpPr>
        <xdr:cNvPr id="847" name="n_1mainValue【公民館】&#10;一人当たり面積">
          <a:extLst>
            <a:ext uri="{FF2B5EF4-FFF2-40B4-BE49-F238E27FC236}">
              <a16:creationId xmlns:a16="http://schemas.microsoft.com/office/drawing/2014/main" id="{5065B46C-F682-450B-8131-2258A1115080}"/>
            </a:ext>
          </a:extLst>
        </xdr:cNvPr>
        <xdr:cNvSpPr txBox="1"/>
      </xdr:nvSpPr>
      <xdr:spPr>
        <a:xfrm>
          <a:off x="21075727" y="178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168102</xdr:rowOff>
    </xdr:from>
    <xdr:ext cx="469744" cy="259045"/>
    <xdr:sp macro="" textlink="">
      <xdr:nvSpPr>
        <xdr:cNvPr id="848" name="n_2mainValue【公民館】&#10;一人当たり面積">
          <a:extLst>
            <a:ext uri="{FF2B5EF4-FFF2-40B4-BE49-F238E27FC236}">
              <a16:creationId xmlns:a16="http://schemas.microsoft.com/office/drawing/2014/main" id="{F3B750BE-80B4-473B-B1EF-E3D629C69A1F}"/>
            </a:ext>
          </a:extLst>
        </xdr:cNvPr>
        <xdr:cNvSpPr txBox="1"/>
      </xdr:nvSpPr>
      <xdr:spPr>
        <a:xfrm>
          <a:off x="20199427" y="178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5796</xdr:rowOff>
    </xdr:from>
    <xdr:ext cx="469744" cy="259045"/>
    <xdr:sp macro="" textlink="">
      <xdr:nvSpPr>
        <xdr:cNvPr id="849" name="n_3mainValue【公民館】&#10;一人当たり面積">
          <a:extLst>
            <a:ext uri="{FF2B5EF4-FFF2-40B4-BE49-F238E27FC236}">
              <a16:creationId xmlns:a16="http://schemas.microsoft.com/office/drawing/2014/main" id="{6979E040-A0E7-48F0-9BD4-8FC31A8696A6}"/>
            </a:ext>
          </a:extLst>
        </xdr:cNvPr>
        <xdr:cNvSpPr txBox="1"/>
      </xdr:nvSpPr>
      <xdr:spPr>
        <a:xfrm>
          <a:off x="19310427" y="1783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13225</xdr:rowOff>
    </xdr:from>
    <xdr:ext cx="469744" cy="259045"/>
    <xdr:sp macro="" textlink="">
      <xdr:nvSpPr>
        <xdr:cNvPr id="850" name="n_4mainValue【公民館】&#10;一人当たり面積">
          <a:extLst>
            <a:ext uri="{FF2B5EF4-FFF2-40B4-BE49-F238E27FC236}">
              <a16:creationId xmlns:a16="http://schemas.microsoft.com/office/drawing/2014/main" id="{7E7CD4E6-E4B5-48B8-A39B-556BADF8C1DE}"/>
            </a:ext>
          </a:extLst>
        </xdr:cNvPr>
        <xdr:cNvSpPr txBox="1"/>
      </xdr:nvSpPr>
      <xdr:spPr>
        <a:xfrm>
          <a:off x="18421427" y="178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539082F-260D-4C06-8E90-B6058CE851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DD99DB5D-3860-4120-9A60-9904DBFC48A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D8D6743-5FFF-4931-BFA9-BE3D9C2B45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橋りょう・トンネルの有形固定資産減価償却率については、三戸望郷大橋等の橋りょうが比較的新しいことから、類似団体平均６０．２％を下回る３３．０％となっている。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その他の施設については、類似団体平均を上回る結果となっており、公営住宅、公民館等の耐用年数を超えて使用している施設があるため、計画的な施設の更新が必要となっている。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E70601-4944-4437-A5B2-D4C18A8562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9BEBF9-9ECA-4187-9BFF-8F9A84CE0A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6A7022-E7AB-4DA0-842B-E3B1F52FD2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C7D407-EAF2-476D-9DA3-E929B817C2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D59E3D-869A-4298-80DC-2AB6FDDA9A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3BC699-7203-4FD5-90EF-682A93CF6C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62EBA3-B232-4267-8EF5-2682CAD431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A32415-2DC2-4495-B4E2-FFB2DD8DD7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BBFE41-CE37-471E-860E-1901DA9907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8B5AE8-AFF9-4A25-8EF2-6355173400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C8838C-8143-41C8-8940-7B9EE3261A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A827F8-9F87-4D40-9A74-B13E86EC48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A8F8CD-A378-45A1-A1A1-87D1B383C2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048F6E-07B1-48F2-B355-0626FC3F48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880A6A-5F34-415A-B3EF-2D0B1A9B8A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814003-0664-41AA-BEEA-6E8914D4A0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55670F-6376-4AA4-BEDD-5AFF455A64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06E907-7995-4089-A31D-4A39DB81B4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3FCCA2-6068-4782-89C6-F3BCF758B5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3CE1B2-2C10-41A0-8A13-D33B4E8D14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3D6C67-07E6-46B5-A165-3FA54FAC48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A9594B-7C79-4F9C-A0D3-744DF7FD07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1B7F19-52C4-4B52-9EEF-5D12D865E8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57510-2476-44EC-97A0-ABF07D866C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B20E94-ADBB-49CD-8323-E2466C099C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D41FDC-B9F1-480B-9D9B-F4F03C74E7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8CC953-1556-49FE-BC76-92B527A87D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21B45B-BF7A-424E-9C6C-69668025C4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0333C8-2985-4FE6-BA80-B13F48B649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7FDA25-ECCE-4005-BC47-0D9F5E5DB1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8659F5-C897-448C-8F92-9530D66D83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B8B5A4-E588-462D-B302-39DE9BB11B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C3EE23-3B94-454A-8CD0-4E16A91216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6A7819-695F-444B-874C-CB6189BAC3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272C74-EEEC-45F5-A597-F04ACC5855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303CFD-118C-4DAA-B383-44CB8A8960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BEA8C9-3084-49EB-AF0F-A302509A03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AE933D-97D9-44BB-9F18-7B02C66768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7702AE-1142-4665-B87A-5CADBC62FC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A54B70-694C-43DF-9757-DEA63AA5A9C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B6B31D-8370-4C08-A3FE-7AF607A9CF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87CFCA-3A70-4615-9866-2B85DB8BBB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05DFF9-1430-4522-B6EC-7B17FAF81E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08DA92-802C-4B18-B373-061951F9F38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17A389-976B-423D-9C19-8E91BC89B1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38530B-6CAE-4724-8900-1185AEBEF8B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B203DC-833A-491E-9A31-4779C2FD4E0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C8D25AD-D154-4297-95AD-ADAE919694A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76D092-69C9-4C47-AE81-A6B46FFE9F3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5F3DE51-75C6-422C-865D-CE8133E3B13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6D2FE37-354C-49F8-8A6B-CF4F51C6F96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2465574-DA11-4DAA-A5D1-7A82241F228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DF0238-F835-465C-8FEA-E0126FA5BF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BF6C571-00A0-432A-97AC-46AA65CBBDC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A9337C-BCA6-4BB5-B0D8-5460539182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B7CDAD4-8839-432F-8A88-45E1320320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1B4F2A0-BB1C-4C36-A52A-5B4E807A698D}"/>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65ABCB1-E275-421E-B394-D7376F200A9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50FE903-023E-4DB2-AFB7-BA68F97237F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285E32E-3DA1-4F32-8725-0352468EC183}"/>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FDDDF35-B624-492D-87D5-27B5AA4CA9DA}"/>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286D9CB4-49EA-4D07-A056-0E18E8BE02EF}"/>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E4E53712-1331-4C26-B9A2-BD7EFA304582}"/>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1F79227D-F702-4A1B-B139-0829209992E8}"/>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44BA4F06-D9A8-4679-A44A-8C2599474846}"/>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2385C399-023D-43F8-A14B-F8F29869B710}"/>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62956</xdr:rowOff>
    </xdr:from>
    <xdr:to>
      <xdr:col>6</xdr:col>
      <xdr:colOff>38100</xdr:colOff>
      <xdr:row>37</xdr:row>
      <xdr:rowOff>164556</xdr:rowOff>
    </xdr:to>
    <xdr:sp macro="" textlink="">
      <xdr:nvSpPr>
        <xdr:cNvPr id="68" name="フローチャート: 判断 67">
          <a:extLst>
            <a:ext uri="{FF2B5EF4-FFF2-40B4-BE49-F238E27FC236}">
              <a16:creationId xmlns:a16="http://schemas.microsoft.com/office/drawing/2014/main" id="{52371E89-6A45-4685-BA76-14AC3EA88291}"/>
            </a:ext>
          </a:extLst>
        </xdr:cNvPr>
        <xdr:cNvSpPr/>
      </xdr:nvSpPr>
      <xdr:spPr>
        <a:xfrm>
          <a:off x="1079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459253-2625-4C8A-BABB-0B613D4004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D3B089-CDC9-4766-9035-088FA5847C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E3FF2D-4435-440F-8BDC-7B52ADC399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B39A3D-1709-4461-80AE-B874207DD4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07BADF2-A8E1-491B-BC02-C3A48AD742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a:extLst>
            <a:ext uri="{FF2B5EF4-FFF2-40B4-BE49-F238E27FC236}">
              <a16:creationId xmlns:a16="http://schemas.microsoft.com/office/drawing/2014/main" id="{8104502A-3049-458C-85F7-3AC75094CE7F}"/>
            </a:ext>
          </a:extLst>
        </xdr:cNvPr>
        <xdr:cNvSpPr/>
      </xdr:nvSpPr>
      <xdr:spPr>
        <a:xfrm>
          <a:off x="4584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5122CFD8-E35A-4BE7-AA5C-7DAAE79896E9}"/>
            </a:ext>
          </a:extLst>
        </xdr:cNvPr>
        <xdr:cNvSpPr txBox="1"/>
      </xdr:nvSpPr>
      <xdr:spPr>
        <a:xfrm>
          <a:off x="4673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147865</xdr:rowOff>
    </xdr:from>
    <xdr:to>
      <xdr:col>20</xdr:col>
      <xdr:colOff>38100</xdr:colOff>
      <xdr:row>40</xdr:row>
      <xdr:rowOff>78015</xdr:rowOff>
    </xdr:to>
    <xdr:sp macro="" textlink="">
      <xdr:nvSpPr>
        <xdr:cNvPr id="76" name="楕円 75">
          <a:extLst>
            <a:ext uri="{FF2B5EF4-FFF2-40B4-BE49-F238E27FC236}">
              <a16:creationId xmlns:a16="http://schemas.microsoft.com/office/drawing/2014/main" id="{65983750-0260-40A2-9413-DD84E6B19693}"/>
            </a:ext>
          </a:extLst>
        </xdr:cNvPr>
        <xdr:cNvSpPr/>
      </xdr:nvSpPr>
      <xdr:spPr>
        <a:xfrm>
          <a:off x="3746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27215</xdr:rowOff>
    </xdr:from>
    <xdr:to>
      <xdr:col>24</xdr:col>
      <xdr:colOff>63500</xdr:colOff>
      <xdr:row>40</xdr:row>
      <xdr:rowOff>61504</xdr:rowOff>
    </xdr:to>
    <xdr:cxnSp macro="">
      <xdr:nvCxnSpPr>
        <xdr:cNvPr id="77" name="直線コネクタ 76">
          <a:extLst>
            <a:ext uri="{FF2B5EF4-FFF2-40B4-BE49-F238E27FC236}">
              <a16:creationId xmlns:a16="http://schemas.microsoft.com/office/drawing/2014/main" id="{2DCC3C24-5E72-445A-BFD0-2BAEE8763561}"/>
            </a:ext>
          </a:extLst>
        </xdr:cNvPr>
        <xdr:cNvCxnSpPr/>
      </xdr:nvCxnSpPr>
      <xdr:spPr>
        <a:xfrm>
          <a:off x="3797300" y="68852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53159</xdr:rowOff>
    </xdr:from>
    <xdr:to>
      <xdr:col>15</xdr:col>
      <xdr:colOff>101600</xdr:colOff>
      <xdr:row>40</xdr:row>
      <xdr:rowOff>154759</xdr:rowOff>
    </xdr:to>
    <xdr:sp macro="" textlink="">
      <xdr:nvSpPr>
        <xdr:cNvPr id="78" name="楕円 77">
          <a:extLst>
            <a:ext uri="{FF2B5EF4-FFF2-40B4-BE49-F238E27FC236}">
              <a16:creationId xmlns:a16="http://schemas.microsoft.com/office/drawing/2014/main" id="{86E067AF-7188-495D-94BC-C0BE108A9846}"/>
            </a:ext>
          </a:extLst>
        </xdr:cNvPr>
        <xdr:cNvSpPr/>
      </xdr:nvSpPr>
      <xdr:spPr>
        <a:xfrm>
          <a:off x="2857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27215</xdr:rowOff>
    </xdr:from>
    <xdr:to>
      <xdr:col>19</xdr:col>
      <xdr:colOff>177800</xdr:colOff>
      <xdr:row>40</xdr:row>
      <xdr:rowOff>103959</xdr:rowOff>
    </xdr:to>
    <xdr:cxnSp macro="">
      <xdr:nvCxnSpPr>
        <xdr:cNvPr id="79" name="直線コネクタ 78">
          <a:extLst>
            <a:ext uri="{FF2B5EF4-FFF2-40B4-BE49-F238E27FC236}">
              <a16:creationId xmlns:a16="http://schemas.microsoft.com/office/drawing/2014/main" id="{E92E3912-8D24-4C02-8E15-B0BB5780911C}"/>
            </a:ext>
          </a:extLst>
        </xdr:cNvPr>
        <xdr:cNvCxnSpPr/>
      </xdr:nvCxnSpPr>
      <xdr:spPr>
        <a:xfrm flipV="1">
          <a:off x="2908300" y="6885215"/>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18869</xdr:rowOff>
    </xdr:from>
    <xdr:to>
      <xdr:col>10</xdr:col>
      <xdr:colOff>165100</xdr:colOff>
      <xdr:row>40</xdr:row>
      <xdr:rowOff>120469</xdr:rowOff>
    </xdr:to>
    <xdr:sp macro="" textlink="">
      <xdr:nvSpPr>
        <xdr:cNvPr id="80" name="楕円 79">
          <a:extLst>
            <a:ext uri="{FF2B5EF4-FFF2-40B4-BE49-F238E27FC236}">
              <a16:creationId xmlns:a16="http://schemas.microsoft.com/office/drawing/2014/main" id="{11EEEFE6-B823-432F-BB54-D3F494854109}"/>
            </a:ext>
          </a:extLst>
        </xdr:cNvPr>
        <xdr:cNvSpPr/>
      </xdr:nvSpPr>
      <xdr:spPr>
        <a:xfrm>
          <a:off x="1968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69669</xdr:rowOff>
    </xdr:from>
    <xdr:to>
      <xdr:col>15</xdr:col>
      <xdr:colOff>50800</xdr:colOff>
      <xdr:row>40</xdr:row>
      <xdr:rowOff>103959</xdr:rowOff>
    </xdr:to>
    <xdr:cxnSp macro="">
      <xdr:nvCxnSpPr>
        <xdr:cNvPr id="81" name="直線コネクタ 80">
          <a:extLst>
            <a:ext uri="{FF2B5EF4-FFF2-40B4-BE49-F238E27FC236}">
              <a16:creationId xmlns:a16="http://schemas.microsoft.com/office/drawing/2014/main" id="{65226DBA-ACE3-49D1-B8B9-1C7784213568}"/>
            </a:ext>
          </a:extLst>
        </xdr:cNvPr>
        <xdr:cNvCxnSpPr/>
      </xdr:nvCxnSpPr>
      <xdr:spPr>
        <a:xfrm>
          <a:off x="2019300" y="69276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157662</xdr:rowOff>
    </xdr:from>
    <xdr:to>
      <xdr:col>6</xdr:col>
      <xdr:colOff>38100</xdr:colOff>
      <xdr:row>40</xdr:row>
      <xdr:rowOff>87812</xdr:rowOff>
    </xdr:to>
    <xdr:sp macro="" textlink="">
      <xdr:nvSpPr>
        <xdr:cNvPr id="82" name="楕円 81">
          <a:extLst>
            <a:ext uri="{FF2B5EF4-FFF2-40B4-BE49-F238E27FC236}">
              <a16:creationId xmlns:a16="http://schemas.microsoft.com/office/drawing/2014/main" id="{A00575B9-98E8-40BC-8A56-1443462573F0}"/>
            </a:ext>
          </a:extLst>
        </xdr:cNvPr>
        <xdr:cNvSpPr/>
      </xdr:nvSpPr>
      <xdr:spPr>
        <a:xfrm>
          <a:off x="1079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37012</xdr:rowOff>
    </xdr:from>
    <xdr:to>
      <xdr:col>10</xdr:col>
      <xdr:colOff>114300</xdr:colOff>
      <xdr:row>40</xdr:row>
      <xdr:rowOff>69669</xdr:rowOff>
    </xdr:to>
    <xdr:cxnSp macro="">
      <xdr:nvCxnSpPr>
        <xdr:cNvPr id="83" name="直線コネクタ 82">
          <a:extLst>
            <a:ext uri="{FF2B5EF4-FFF2-40B4-BE49-F238E27FC236}">
              <a16:creationId xmlns:a16="http://schemas.microsoft.com/office/drawing/2014/main" id="{EA6EFFDA-A4E5-4FA2-A565-A77EAD568B00}"/>
            </a:ext>
          </a:extLst>
        </xdr:cNvPr>
        <xdr:cNvCxnSpPr/>
      </xdr:nvCxnSpPr>
      <xdr:spPr>
        <a:xfrm>
          <a:off x="1130300" y="68950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A27E51D5-56C5-40BB-AC3B-A1BC1D081B50}"/>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269C42B4-5166-49CF-BB95-C2BF719356C9}"/>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0E986C58-CD4F-43A0-9516-F891496108A5}"/>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9633</xdr:rowOff>
    </xdr:from>
    <xdr:ext cx="405111" cy="259045"/>
    <xdr:sp macro="" textlink="">
      <xdr:nvSpPr>
        <xdr:cNvPr id="87" name="n_4aveValue【図書館】&#10;有形固定資産減価償却率">
          <a:extLst>
            <a:ext uri="{FF2B5EF4-FFF2-40B4-BE49-F238E27FC236}">
              <a16:creationId xmlns:a16="http://schemas.microsoft.com/office/drawing/2014/main" id="{602F25CE-4892-40CF-B50F-94E318D07993}"/>
            </a:ext>
          </a:extLst>
        </xdr:cNvPr>
        <xdr:cNvSpPr txBox="1"/>
      </xdr:nvSpPr>
      <xdr:spPr>
        <a:xfrm>
          <a:off x="927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E4B4346C-0A5A-466C-AD23-92AE414F1C3E}"/>
            </a:ext>
          </a:extLst>
        </xdr:cNvPr>
        <xdr:cNvSpPr txBox="1"/>
      </xdr:nvSpPr>
      <xdr:spPr>
        <a:xfrm>
          <a:off x="3582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145886</xdr:rowOff>
    </xdr:from>
    <xdr:ext cx="405111" cy="259045"/>
    <xdr:sp macro="" textlink="">
      <xdr:nvSpPr>
        <xdr:cNvPr id="89" name="n_2mainValue【図書館】&#10;有形固定資産減価償却率">
          <a:extLst>
            <a:ext uri="{FF2B5EF4-FFF2-40B4-BE49-F238E27FC236}">
              <a16:creationId xmlns:a16="http://schemas.microsoft.com/office/drawing/2014/main" id="{9C39A173-0424-4240-AF98-72EAC17AC433}"/>
            </a:ext>
          </a:extLst>
        </xdr:cNvPr>
        <xdr:cNvSpPr txBox="1"/>
      </xdr:nvSpPr>
      <xdr:spPr>
        <a:xfrm>
          <a:off x="2705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111596</xdr:rowOff>
    </xdr:from>
    <xdr:ext cx="405111" cy="259045"/>
    <xdr:sp macro="" textlink="">
      <xdr:nvSpPr>
        <xdr:cNvPr id="90" name="n_3mainValue【図書館】&#10;有形固定資産減価償却率">
          <a:extLst>
            <a:ext uri="{FF2B5EF4-FFF2-40B4-BE49-F238E27FC236}">
              <a16:creationId xmlns:a16="http://schemas.microsoft.com/office/drawing/2014/main" id="{7FE6BF96-A955-4D6E-970C-857A185E3B2C}"/>
            </a:ext>
          </a:extLst>
        </xdr:cNvPr>
        <xdr:cNvSpPr txBox="1"/>
      </xdr:nvSpPr>
      <xdr:spPr>
        <a:xfrm>
          <a:off x="1816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D60C0578-F332-4BDF-921D-A029F761C847}"/>
            </a:ext>
          </a:extLst>
        </xdr:cNvPr>
        <xdr:cNvSpPr txBox="1"/>
      </xdr:nvSpPr>
      <xdr:spPr>
        <a:xfrm>
          <a:off x="927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68C589F-0544-441F-AD06-601D30956D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5AD6682-DE4C-4B7C-9BEE-B7585FD67B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726EF2F-982C-48C9-A0CE-AC31F30502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0E7605-7476-4BE0-835F-02541A2A24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49FD011-CD60-4F16-A9A3-761F67ABD1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A86EC7-4622-498E-867E-73E1CF9D80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724AF72-F313-4DE8-9B9F-3C5F226F9A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6A4B50-EA53-4B5F-AE5A-0743AEA739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2D23357-B555-43B0-906D-9BD1BEB1F4F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1AB191-5286-4AD7-AB66-4A24682A9F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FF5CD90-C658-4C21-9441-040E44E82CA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6B29B2-68DE-49EF-AD41-A32FAB5F679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17601DA-181A-4A53-A0B3-CD73BCD1A17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FE94769-9823-469C-80A1-CB510A87904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61EE040-F876-476B-8F5A-173D7E7CD53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D55650B-44A0-4FF2-ACC4-D95CC161325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A509DC4-0FE8-4DF1-A754-CF48FA881CE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DF09649-528A-4F23-8491-BBAD6DEF20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1E72BA5-77F0-4CD3-A47E-A97652262F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88CFAE6-5F96-4F80-BCE5-C71A77E62C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B4DC7CF-B782-4AD8-A205-467EA30A3C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F8CE8474-D97C-4638-B944-BA29145857BD}"/>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DC957363-45ED-42C5-B663-BB1FAC7CF9F2}"/>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EA8CE51A-848B-401C-8F43-0EF12DECFEAF}"/>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A2D9748C-87A0-4757-9860-2F8806E5C562}"/>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EFDDD53-C1E8-4872-82C1-A0EAECD234FF}"/>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2B9024DE-ABF2-4F81-942A-5EC5669034B1}"/>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78C5438A-8CCA-45ED-944A-8E17A10B516F}"/>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D15F78B5-B5CA-4232-957B-12B4ED069BE2}"/>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3998EA16-6774-4CF9-8375-56BB27294609}"/>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7D99C321-7F72-4AB8-9B1E-6BDD418A6E00}"/>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90792723-F248-4B52-B4F4-221A029B85F3}"/>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1AF1EC-892C-4171-8EA7-9D73071141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BD318D-4689-4089-A6D2-06DD541D9A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639F5B-AF4D-466F-8E3E-515084CA83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898636-50CA-4ED3-89DC-A2213B7253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6EDC5B-4DFA-49E1-8C40-53E96D9D29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29" name="楕円 128">
          <a:extLst>
            <a:ext uri="{FF2B5EF4-FFF2-40B4-BE49-F238E27FC236}">
              <a16:creationId xmlns:a16="http://schemas.microsoft.com/office/drawing/2014/main" id="{9E38C9F6-ECFD-4C38-A5E5-000FECAC66ED}"/>
            </a:ext>
          </a:extLst>
        </xdr:cNvPr>
        <xdr:cNvSpPr/>
      </xdr:nvSpPr>
      <xdr:spPr>
        <a:xfrm>
          <a:off x="10426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112FDC70-4EB9-4556-B269-0BD9F9DEC8EE}"/>
            </a:ext>
          </a:extLst>
        </xdr:cNvPr>
        <xdr:cNvSpPr txBox="1"/>
      </xdr:nvSpPr>
      <xdr:spPr>
        <a:xfrm>
          <a:off x="10515600" y="649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xdr:rowOff>
    </xdr:from>
    <xdr:to>
      <xdr:col>50</xdr:col>
      <xdr:colOff>165100</xdr:colOff>
      <xdr:row>38</xdr:row>
      <xdr:rowOff>108712</xdr:rowOff>
    </xdr:to>
    <xdr:sp macro="" textlink="">
      <xdr:nvSpPr>
        <xdr:cNvPr id="131" name="楕円 130">
          <a:extLst>
            <a:ext uri="{FF2B5EF4-FFF2-40B4-BE49-F238E27FC236}">
              <a16:creationId xmlns:a16="http://schemas.microsoft.com/office/drawing/2014/main" id="{1F4FFAB4-0924-42A0-9458-EE6681AC9B2F}"/>
            </a:ext>
          </a:extLst>
        </xdr:cNvPr>
        <xdr:cNvSpPr/>
      </xdr:nvSpPr>
      <xdr:spPr>
        <a:xfrm>
          <a:off x="9588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48768</xdr:rowOff>
    </xdr:from>
    <xdr:to>
      <xdr:col>55</xdr:col>
      <xdr:colOff>0</xdr:colOff>
      <xdr:row>38</xdr:row>
      <xdr:rowOff>57912</xdr:rowOff>
    </xdr:to>
    <xdr:cxnSp macro="">
      <xdr:nvCxnSpPr>
        <xdr:cNvPr id="132" name="直線コネクタ 131">
          <a:extLst>
            <a:ext uri="{FF2B5EF4-FFF2-40B4-BE49-F238E27FC236}">
              <a16:creationId xmlns:a16="http://schemas.microsoft.com/office/drawing/2014/main" id="{C8C8D365-2246-4B22-B972-6445EA8F0D74}"/>
            </a:ext>
          </a:extLst>
        </xdr:cNvPr>
        <xdr:cNvCxnSpPr/>
      </xdr:nvCxnSpPr>
      <xdr:spPr>
        <a:xfrm flipV="1">
          <a:off x="9639300" y="6563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a:extLst>
            <a:ext uri="{FF2B5EF4-FFF2-40B4-BE49-F238E27FC236}">
              <a16:creationId xmlns:a16="http://schemas.microsoft.com/office/drawing/2014/main" id="{7B21A060-85D1-405F-98C4-7B6A6C2183B4}"/>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57912</xdr:rowOff>
    </xdr:from>
    <xdr:to>
      <xdr:col>50</xdr:col>
      <xdr:colOff>114300</xdr:colOff>
      <xdr:row>38</xdr:row>
      <xdr:rowOff>76200</xdr:rowOff>
    </xdr:to>
    <xdr:cxnSp macro="">
      <xdr:nvCxnSpPr>
        <xdr:cNvPr id="134" name="直線コネクタ 133">
          <a:extLst>
            <a:ext uri="{FF2B5EF4-FFF2-40B4-BE49-F238E27FC236}">
              <a16:creationId xmlns:a16="http://schemas.microsoft.com/office/drawing/2014/main" id="{731944F3-8C4D-49FA-A0FE-A08459F1022C}"/>
            </a:ext>
          </a:extLst>
        </xdr:cNvPr>
        <xdr:cNvCxnSpPr/>
      </xdr:nvCxnSpPr>
      <xdr:spPr>
        <a:xfrm flipV="1">
          <a:off x="8750300" y="6573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39116</xdr:rowOff>
    </xdr:from>
    <xdr:to>
      <xdr:col>41</xdr:col>
      <xdr:colOff>101600</xdr:colOff>
      <xdr:row>38</xdr:row>
      <xdr:rowOff>140716</xdr:rowOff>
    </xdr:to>
    <xdr:sp macro="" textlink="">
      <xdr:nvSpPr>
        <xdr:cNvPr id="135" name="楕円 134">
          <a:extLst>
            <a:ext uri="{FF2B5EF4-FFF2-40B4-BE49-F238E27FC236}">
              <a16:creationId xmlns:a16="http://schemas.microsoft.com/office/drawing/2014/main" id="{27AACBB0-D66B-4A16-8039-30B4D29D8CAE}"/>
            </a:ext>
          </a:extLst>
        </xdr:cNvPr>
        <xdr:cNvSpPr/>
      </xdr:nvSpPr>
      <xdr:spPr>
        <a:xfrm>
          <a:off x="781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89916</xdr:rowOff>
    </xdr:to>
    <xdr:cxnSp macro="">
      <xdr:nvCxnSpPr>
        <xdr:cNvPr id="136" name="直線コネクタ 135">
          <a:extLst>
            <a:ext uri="{FF2B5EF4-FFF2-40B4-BE49-F238E27FC236}">
              <a16:creationId xmlns:a16="http://schemas.microsoft.com/office/drawing/2014/main" id="{FB65002A-2BAF-40F3-8CC5-EB1F2BE7D996}"/>
            </a:ext>
          </a:extLst>
        </xdr:cNvPr>
        <xdr:cNvCxnSpPr/>
      </xdr:nvCxnSpPr>
      <xdr:spPr>
        <a:xfrm flipV="1">
          <a:off x="7861300" y="6591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52832</xdr:rowOff>
    </xdr:from>
    <xdr:to>
      <xdr:col>36</xdr:col>
      <xdr:colOff>165100</xdr:colOff>
      <xdr:row>38</xdr:row>
      <xdr:rowOff>154432</xdr:rowOff>
    </xdr:to>
    <xdr:sp macro="" textlink="">
      <xdr:nvSpPr>
        <xdr:cNvPr id="137" name="楕円 136">
          <a:extLst>
            <a:ext uri="{FF2B5EF4-FFF2-40B4-BE49-F238E27FC236}">
              <a16:creationId xmlns:a16="http://schemas.microsoft.com/office/drawing/2014/main" id="{3F3CDB14-4213-4724-A4DD-7BA865BE68FB}"/>
            </a:ext>
          </a:extLst>
        </xdr:cNvPr>
        <xdr:cNvSpPr/>
      </xdr:nvSpPr>
      <xdr:spPr>
        <a:xfrm>
          <a:off x="6921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89916</xdr:rowOff>
    </xdr:from>
    <xdr:to>
      <xdr:col>41</xdr:col>
      <xdr:colOff>50800</xdr:colOff>
      <xdr:row>38</xdr:row>
      <xdr:rowOff>103632</xdr:rowOff>
    </xdr:to>
    <xdr:cxnSp macro="">
      <xdr:nvCxnSpPr>
        <xdr:cNvPr id="138" name="直線コネクタ 137">
          <a:extLst>
            <a:ext uri="{FF2B5EF4-FFF2-40B4-BE49-F238E27FC236}">
              <a16:creationId xmlns:a16="http://schemas.microsoft.com/office/drawing/2014/main" id="{A0486D86-6755-4D76-96E6-95DC2FDAF5D0}"/>
            </a:ext>
          </a:extLst>
        </xdr:cNvPr>
        <xdr:cNvCxnSpPr/>
      </xdr:nvCxnSpPr>
      <xdr:spPr>
        <a:xfrm flipV="1">
          <a:off x="6972300" y="6605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FF1E3238-A175-4838-9B49-0BB6A1839F1F}"/>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671981C9-87D4-40A0-8305-12BD8903FBA7}"/>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315882AD-11B2-42CC-8F22-F8F280A87358}"/>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56405</xdr:rowOff>
    </xdr:from>
    <xdr:ext cx="469744" cy="259045"/>
    <xdr:sp macro="" textlink="">
      <xdr:nvSpPr>
        <xdr:cNvPr id="142" name="n_4aveValue【図書館】&#10;一人当たり面積">
          <a:extLst>
            <a:ext uri="{FF2B5EF4-FFF2-40B4-BE49-F238E27FC236}">
              <a16:creationId xmlns:a16="http://schemas.microsoft.com/office/drawing/2014/main" id="{21E040B9-7876-4B40-9E2E-E5C88C07CFE4}"/>
            </a:ext>
          </a:extLst>
        </xdr:cNvPr>
        <xdr:cNvSpPr txBox="1"/>
      </xdr:nvSpPr>
      <xdr:spPr>
        <a:xfrm>
          <a:off x="6737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125239</xdr:rowOff>
    </xdr:from>
    <xdr:ext cx="469744" cy="259045"/>
    <xdr:sp macro="" textlink="">
      <xdr:nvSpPr>
        <xdr:cNvPr id="143" name="n_1mainValue【図書館】&#10;一人当たり面積">
          <a:extLst>
            <a:ext uri="{FF2B5EF4-FFF2-40B4-BE49-F238E27FC236}">
              <a16:creationId xmlns:a16="http://schemas.microsoft.com/office/drawing/2014/main" id="{DDF80C25-CB16-4E24-84C8-51761EE9F52F}"/>
            </a:ext>
          </a:extLst>
        </xdr:cNvPr>
        <xdr:cNvSpPr txBox="1"/>
      </xdr:nvSpPr>
      <xdr:spPr>
        <a:xfrm>
          <a:off x="9391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a:extLst>
            <a:ext uri="{FF2B5EF4-FFF2-40B4-BE49-F238E27FC236}">
              <a16:creationId xmlns:a16="http://schemas.microsoft.com/office/drawing/2014/main" id="{BEE56124-97F1-492D-B324-9BD21A0620EE}"/>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131843</xdr:rowOff>
    </xdr:from>
    <xdr:ext cx="469744" cy="259045"/>
    <xdr:sp macro="" textlink="">
      <xdr:nvSpPr>
        <xdr:cNvPr id="145" name="n_3mainValue【図書館】&#10;一人当たり面積">
          <a:extLst>
            <a:ext uri="{FF2B5EF4-FFF2-40B4-BE49-F238E27FC236}">
              <a16:creationId xmlns:a16="http://schemas.microsoft.com/office/drawing/2014/main" id="{75D3B352-6A58-4371-B1FA-543B522997B7}"/>
            </a:ext>
          </a:extLst>
        </xdr:cNvPr>
        <xdr:cNvSpPr txBox="1"/>
      </xdr:nvSpPr>
      <xdr:spPr>
        <a:xfrm>
          <a:off x="7626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170959</xdr:rowOff>
    </xdr:from>
    <xdr:ext cx="469744" cy="259045"/>
    <xdr:sp macro="" textlink="">
      <xdr:nvSpPr>
        <xdr:cNvPr id="146" name="n_4mainValue【図書館】&#10;一人当たり面積">
          <a:extLst>
            <a:ext uri="{FF2B5EF4-FFF2-40B4-BE49-F238E27FC236}">
              <a16:creationId xmlns:a16="http://schemas.microsoft.com/office/drawing/2014/main" id="{C32C33C9-0E24-4950-8A0D-C37DBD064F8B}"/>
            </a:ext>
          </a:extLst>
        </xdr:cNvPr>
        <xdr:cNvSpPr txBox="1"/>
      </xdr:nvSpPr>
      <xdr:spPr>
        <a:xfrm>
          <a:off x="6737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A12C0A4-AD1D-40AC-AD87-00349590B4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AA3CFD2-817B-4A54-83EA-249A335C8B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090BF8D-1177-4917-8CD4-3466989FD0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7049B0F-4C54-47E9-8603-EFB64846D8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81EFD89-925D-4A73-B50D-A5B5E63221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D0B9794-BC2D-4DF6-A3A2-1EED8B5391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5CABE9B-A58C-4096-B2B4-885FE48B37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EBF3207-3BBE-4AD0-8CF2-3A1FA91285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ACEE17A-6601-4F16-A0C9-B25B223DF0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E0FB650-D242-4226-94E9-80653583EC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B94BC42-4712-4026-BF31-975164251A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8AA1CC9-3D25-49C0-AC47-F160C4D9BA7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DDCAD27-D3AF-4C61-91B5-CFEDF7C04AA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0E8F6F5-CD29-46BA-B535-ACC3063697D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9B7E16F-6450-4D68-B751-1E2A1BD618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8EC1BD2-2D76-43D0-852A-3F10C48C1A2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1F5D715-DD75-4631-B0EE-6C061FF001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833EA7F-6FED-44CC-B2F7-E36F119409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515F749-8F89-46D2-A85E-0D851145D3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B11F454-7036-4128-A455-4A92A344ED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486691A-7F63-410F-BF12-7E92719ABCD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DE6C598-9881-4A8F-8F93-4BF60F2EBC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9A081A1-9F78-4BFF-8611-4AC34ED73E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0B2AABE-2C4E-4F91-A70C-4D99037E4E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6A19A87-0423-48EE-9976-490CDB022F8F}"/>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3E0B8B2-41A5-40B0-9AD9-618B53BAC0D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8010318-9C87-4204-8DC9-0C73A988FE7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C551A88-F6FD-4D9B-8B75-90CF26413E93}"/>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C4920069-2238-4E8B-8498-DE07A6F92369}"/>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6574B6F-797A-4DFB-8FEC-CB72DD98A370}"/>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93A7C96F-BC59-4055-B51A-57422C56F93B}"/>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96AC0FB0-CC5E-4CDA-A635-5B688134B5BA}"/>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5ADE0FBD-53EB-4FCE-95C7-83A00FA7F182}"/>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438E1F2E-01E0-45CD-905E-CF4DAE715F87}"/>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923EDF50-2744-4C83-807B-61C475A35C2E}"/>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2BAA0FA-AB5A-4574-BBA4-B503D1257A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C050B22-D768-4834-936E-ED1189C8DC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020FFF-0BDC-4CF0-832A-512997FBF4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766B395-11D7-4739-A638-7302DDCAFAA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B64DD0-6090-4AC3-A5B2-B874A332F3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87" name="楕円 186">
          <a:extLst>
            <a:ext uri="{FF2B5EF4-FFF2-40B4-BE49-F238E27FC236}">
              <a16:creationId xmlns:a16="http://schemas.microsoft.com/office/drawing/2014/main" id="{E78C7997-1566-4A07-A857-1A281F7D8AA3}"/>
            </a:ext>
          </a:extLst>
        </xdr:cNvPr>
        <xdr:cNvSpPr/>
      </xdr:nvSpPr>
      <xdr:spPr>
        <a:xfrm>
          <a:off x="4584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162577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80A77D1-8AB0-4350-8B82-91F7DABEC2A4}"/>
            </a:ext>
          </a:extLst>
        </xdr:cNvPr>
        <xdr:cNvSpPr txBox="1"/>
      </xdr:nvSpPr>
      <xdr:spPr>
        <a:xfrm>
          <a:off x="4673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9" name="楕円 188">
          <a:extLst>
            <a:ext uri="{FF2B5EF4-FFF2-40B4-BE49-F238E27FC236}">
              <a16:creationId xmlns:a16="http://schemas.microsoft.com/office/drawing/2014/main" id="{CD648642-1EB2-4A79-B634-D1EC2560A60A}"/>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19050</xdr:rowOff>
    </xdr:to>
    <xdr:cxnSp macro="">
      <xdr:nvCxnSpPr>
        <xdr:cNvPr id="190" name="直線コネクタ 189">
          <a:extLst>
            <a:ext uri="{FF2B5EF4-FFF2-40B4-BE49-F238E27FC236}">
              <a16:creationId xmlns:a16="http://schemas.microsoft.com/office/drawing/2014/main" id="{B5B96B72-E085-45CC-B74D-8CA49CD9CEBA}"/>
            </a:ext>
          </a:extLst>
        </xdr:cNvPr>
        <xdr:cNvCxnSpPr/>
      </xdr:nvCxnSpPr>
      <xdr:spPr>
        <a:xfrm>
          <a:off x="3797300" y="102641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1" name="楕円 190">
          <a:extLst>
            <a:ext uri="{FF2B5EF4-FFF2-40B4-BE49-F238E27FC236}">
              <a16:creationId xmlns:a16="http://schemas.microsoft.com/office/drawing/2014/main" id="{AA77F1BE-AA7F-4324-A109-E6265FC83928}"/>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148590</xdr:rowOff>
    </xdr:to>
    <xdr:cxnSp macro="">
      <xdr:nvCxnSpPr>
        <xdr:cNvPr id="192" name="直線コネクタ 191">
          <a:extLst>
            <a:ext uri="{FF2B5EF4-FFF2-40B4-BE49-F238E27FC236}">
              <a16:creationId xmlns:a16="http://schemas.microsoft.com/office/drawing/2014/main" id="{0884F3B8-9777-41C4-9F8D-90F94FB3D9A5}"/>
            </a:ext>
          </a:extLst>
        </xdr:cNvPr>
        <xdr:cNvCxnSpPr/>
      </xdr:nvCxnSpPr>
      <xdr:spPr>
        <a:xfrm>
          <a:off x="2908300" y="1022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xdr:rowOff>
    </xdr:from>
    <xdr:to>
      <xdr:col>10</xdr:col>
      <xdr:colOff>165100</xdr:colOff>
      <xdr:row>59</xdr:row>
      <xdr:rowOff>111760</xdr:rowOff>
    </xdr:to>
    <xdr:sp macro="" textlink="">
      <xdr:nvSpPr>
        <xdr:cNvPr id="193" name="楕円 192">
          <a:extLst>
            <a:ext uri="{FF2B5EF4-FFF2-40B4-BE49-F238E27FC236}">
              <a16:creationId xmlns:a16="http://schemas.microsoft.com/office/drawing/2014/main" id="{95969888-4D27-4AA5-A39E-A0BF51A2F9B7}"/>
            </a:ext>
          </a:extLst>
        </xdr:cNvPr>
        <xdr:cNvSpPr/>
      </xdr:nvSpPr>
      <xdr:spPr>
        <a:xfrm>
          <a:off x="1968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60960</xdr:rowOff>
    </xdr:from>
    <xdr:to>
      <xdr:col>15</xdr:col>
      <xdr:colOff>50800</xdr:colOff>
      <xdr:row>59</xdr:row>
      <xdr:rowOff>104775</xdr:rowOff>
    </xdr:to>
    <xdr:cxnSp macro="">
      <xdr:nvCxnSpPr>
        <xdr:cNvPr id="194" name="直線コネクタ 193">
          <a:extLst>
            <a:ext uri="{FF2B5EF4-FFF2-40B4-BE49-F238E27FC236}">
              <a16:creationId xmlns:a16="http://schemas.microsoft.com/office/drawing/2014/main" id="{AF2D09F8-F03C-4AE3-80F1-FE9C3301C813}"/>
            </a:ext>
          </a:extLst>
        </xdr:cNvPr>
        <xdr:cNvCxnSpPr/>
      </xdr:nvCxnSpPr>
      <xdr:spPr>
        <a:xfrm>
          <a:off x="2019300" y="101765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137795</xdr:rowOff>
    </xdr:from>
    <xdr:to>
      <xdr:col>6</xdr:col>
      <xdr:colOff>38100</xdr:colOff>
      <xdr:row>59</xdr:row>
      <xdr:rowOff>67945</xdr:rowOff>
    </xdr:to>
    <xdr:sp macro="" textlink="">
      <xdr:nvSpPr>
        <xdr:cNvPr id="195" name="楕円 194">
          <a:extLst>
            <a:ext uri="{FF2B5EF4-FFF2-40B4-BE49-F238E27FC236}">
              <a16:creationId xmlns:a16="http://schemas.microsoft.com/office/drawing/2014/main" id="{A742C463-F556-456C-9592-19E5B109AFC1}"/>
            </a:ext>
          </a:extLst>
        </xdr:cNvPr>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17145</xdr:rowOff>
    </xdr:from>
    <xdr:to>
      <xdr:col>10</xdr:col>
      <xdr:colOff>114300</xdr:colOff>
      <xdr:row>59</xdr:row>
      <xdr:rowOff>60960</xdr:rowOff>
    </xdr:to>
    <xdr:cxnSp macro="">
      <xdr:nvCxnSpPr>
        <xdr:cNvPr id="196" name="直線コネクタ 195">
          <a:extLst>
            <a:ext uri="{FF2B5EF4-FFF2-40B4-BE49-F238E27FC236}">
              <a16:creationId xmlns:a16="http://schemas.microsoft.com/office/drawing/2014/main" id="{5C955706-3569-4E13-A595-925B69CFB841}"/>
            </a:ext>
          </a:extLst>
        </xdr:cNvPr>
        <xdr:cNvCxnSpPr/>
      </xdr:nvCxnSpPr>
      <xdr:spPr>
        <a:xfrm>
          <a:off x="1130300" y="101326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197" name="n_1aveValue【体育館・プール】&#10;有形固定資産減価償却率">
          <a:extLst>
            <a:ext uri="{FF2B5EF4-FFF2-40B4-BE49-F238E27FC236}">
              <a16:creationId xmlns:a16="http://schemas.microsoft.com/office/drawing/2014/main" id="{F72C1C67-2472-4132-BC4C-D89BD4AAA3C4}"/>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体育館・プール】&#10;有形固定資産減価償却率">
          <a:extLst>
            <a:ext uri="{FF2B5EF4-FFF2-40B4-BE49-F238E27FC236}">
              <a16:creationId xmlns:a16="http://schemas.microsoft.com/office/drawing/2014/main" id="{F60BDC55-200E-4A84-AB5E-9EF8A9BBC93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9" name="n_3aveValue【体育館・プール】&#10;有形固定資産減価償却率">
          <a:extLst>
            <a:ext uri="{FF2B5EF4-FFF2-40B4-BE49-F238E27FC236}">
              <a16:creationId xmlns:a16="http://schemas.microsoft.com/office/drawing/2014/main" id="{A736BC90-3AA6-4677-B7D2-27406A4A6C5B}"/>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体育館・プール】&#10;有形固定資産減価償却率">
          <a:extLst>
            <a:ext uri="{FF2B5EF4-FFF2-40B4-BE49-F238E27FC236}">
              <a16:creationId xmlns:a16="http://schemas.microsoft.com/office/drawing/2014/main" id="{5EEEABC8-E7A7-4800-B802-F540124BB282}"/>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1" name="n_1mainValue【体育館・プール】&#10;有形固定資産減価償却率">
          <a:extLst>
            <a:ext uri="{FF2B5EF4-FFF2-40B4-BE49-F238E27FC236}">
              <a16:creationId xmlns:a16="http://schemas.microsoft.com/office/drawing/2014/main" id="{21440540-51D2-4BB0-90FC-F40C27C2D378}"/>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51386AE2-3658-46D5-A8AB-CD52272D10C4}"/>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128287</xdr:rowOff>
    </xdr:from>
    <xdr:ext cx="405111" cy="259045"/>
    <xdr:sp macro="" textlink="">
      <xdr:nvSpPr>
        <xdr:cNvPr id="203" name="n_3mainValue【体育館・プール】&#10;有形固定資産減価償却率">
          <a:extLst>
            <a:ext uri="{FF2B5EF4-FFF2-40B4-BE49-F238E27FC236}">
              <a16:creationId xmlns:a16="http://schemas.microsoft.com/office/drawing/2014/main" id="{4808F9F6-8571-491C-8D19-584F570A10F4}"/>
            </a:ext>
          </a:extLst>
        </xdr:cNvPr>
        <xdr:cNvSpPr txBox="1"/>
      </xdr:nvSpPr>
      <xdr:spPr>
        <a:xfrm>
          <a:off x="1816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84472</xdr:rowOff>
    </xdr:from>
    <xdr:ext cx="405111" cy="259045"/>
    <xdr:sp macro="" textlink="">
      <xdr:nvSpPr>
        <xdr:cNvPr id="204" name="n_4mainValue【体育館・プール】&#10;有形固定資産減価償却率">
          <a:extLst>
            <a:ext uri="{FF2B5EF4-FFF2-40B4-BE49-F238E27FC236}">
              <a16:creationId xmlns:a16="http://schemas.microsoft.com/office/drawing/2014/main" id="{17897587-6454-4B77-85A7-242CAD75DE24}"/>
            </a:ext>
          </a:extLst>
        </xdr:cNvPr>
        <xdr:cNvSpPr txBox="1"/>
      </xdr:nvSpPr>
      <xdr:spPr>
        <a:xfrm>
          <a:off x="927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2DF2222-E1D1-4239-BFC5-8FA758E4D5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2A952D1-72F6-466C-BA95-DC3438EFBF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C46E2A2-8D33-4449-8387-A58A78BEA3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51BB22-CFA5-4231-8BF8-6F15D22CCC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8543A0F-F42E-4620-8A33-3D74A0F952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C7AC13C-5EA3-4B79-AB3F-910F2D91BA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A976010-D4A7-41CC-8874-2BE77727F7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A5D537-4D14-4F85-B5DB-B58FF71F06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933B6F5-22D5-4A42-9193-8B633793CF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7D0060B-FE84-4A22-BAF2-DFC0E2A823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9B90926B-21DB-440B-A320-1EB813F389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A483A2E3-95A2-4496-8F9A-C00552B4495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8DF1F3F-8DBA-4754-B1AA-C597F5C6123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F77E302D-40EE-4E89-AF48-3FFD2960FD2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FF268BD0-743E-421B-882C-5C6889F304A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7296FE3D-07BC-40A3-A560-3E3CD0D71ED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B72E084-1E31-4D5D-918B-6D391C310DA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58CB3E7-904C-4DFB-9089-665D47AAC78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BDD8136-868A-43A8-B5E4-C444D6B8A4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652473C-0BD0-4A88-9A10-B055FC5CE1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5CB150D-267F-4060-BBB1-EEBD5807CB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9D91E4F3-71FE-4578-A6C5-8DC2D45BD957}"/>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ADF5A4D7-B694-4D0F-A876-4240156CA6CA}"/>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43702918-54BA-4054-A6A3-48FA6353AB1B}"/>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D1F9CBD9-7CAB-4214-A978-EA2BEFC97206}"/>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2F438315-62DA-4198-A5AC-6FC0B15EBCB3}"/>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53E5D647-00CF-4665-A949-6B728C4E5D24}"/>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D1CC5BBD-EBDE-4E0D-8E96-AF515949E9BD}"/>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1035F0D0-8865-428A-A4A6-D4297BCA2707}"/>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280644F7-90F1-4EC9-AB0A-2EC71E20B7AB}"/>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9BC3193C-3381-494F-B354-BE0F61C36DAB}"/>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236" name="フローチャート: 判断 235">
          <a:extLst>
            <a:ext uri="{FF2B5EF4-FFF2-40B4-BE49-F238E27FC236}">
              <a16:creationId xmlns:a16="http://schemas.microsoft.com/office/drawing/2014/main" id="{4E75A105-26D6-438A-A2D8-7E536C65AD75}"/>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688D017-3327-4937-BAF7-ABBCE4B020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C2422AE-9B3E-42CC-B260-23786AE466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12179C8-18BA-4259-A8FC-141C9211D9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EBCDEC-01B1-4445-A87C-AA6B3D0140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27DE0D-69D0-427F-8C5A-AED48247B8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41097</xdr:rowOff>
    </xdr:from>
    <xdr:to>
      <xdr:col>55</xdr:col>
      <xdr:colOff>50800</xdr:colOff>
      <xdr:row>62</xdr:row>
      <xdr:rowOff>142697</xdr:rowOff>
    </xdr:to>
    <xdr:sp macro="" textlink="">
      <xdr:nvSpPr>
        <xdr:cNvPr id="242" name="楕円 241">
          <a:extLst>
            <a:ext uri="{FF2B5EF4-FFF2-40B4-BE49-F238E27FC236}">
              <a16:creationId xmlns:a16="http://schemas.microsoft.com/office/drawing/2014/main" id="{A30CB860-AA7B-4733-A760-D1C867FACB98}"/>
            </a:ext>
          </a:extLst>
        </xdr:cNvPr>
        <xdr:cNvSpPr/>
      </xdr:nvSpPr>
      <xdr:spPr>
        <a:xfrm>
          <a:off x="104267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19524</xdr:rowOff>
    </xdr:from>
    <xdr:ext cx="469744" cy="259045"/>
    <xdr:sp macro="" textlink="">
      <xdr:nvSpPr>
        <xdr:cNvPr id="243" name="【体育館・プール】&#10;一人当たり面積該当値テキスト">
          <a:extLst>
            <a:ext uri="{FF2B5EF4-FFF2-40B4-BE49-F238E27FC236}">
              <a16:creationId xmlns:a16="http://schemas.microsoft.com/office/drawing/2014/main" id="{829AE52C-5DC1-426B-A7D1-04AD030BA032}"/>
            </a:ext>
          </a:extLst>
        </xdr:cNvPr>
        <xdr:cNvSpPr txBox="1"/>
      </xdr:nvSpPr>
      <xdr:spPr>
        <a:xfrm>
          <a:off x="10515600" y="1064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45212</xdr:rowOff>
    </xdr:from>
    <xdr:to>
      <xdr:col>50</xdr:col>
      <xdr:colOff>165100</xdr:colOff>
      <xdr:row>62</xdr:row>
      <xdr:rowOff>146812</xdr:rowOff>
    </xdr:to>
    <xdr:sp macro="" textlink="">
      <xdr:nvSpPr>
        <xdr:cNvPr id="244" name="楕円 243">
          <a:extLst>
            <a:ext uri="{FF2B5EF4-FFF2-40B4-BE49-F238E27FC236}">
              <a16:creationId xmlns:a16="http://schemas.microsoft.com/office/drawing/2014/main" id="{ACE5A2B2-E9FD-4451-B0C4-6B8ABD7C1DA5}"/>
            </a:ext>
          </a:extLst>
        </xdr:cNvPr>
        <xdr:cNvSpPr/>
      </xdr:nvSpPr>
      <xdr:spPr>
        <a:xfrm>
          <a:off x="9588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91897</xdr:rowOff>
    </xdr:from>
    <xdr:to>
      <xdr:col>55</xdr:col>
      <xdr:colOff>0</xdr:colOff>
      <xdr:row>62</xdr:row>
      <xdr:rowOff>96012</xdr:rowOff>
    </xdr:to>
    <xdr:cxnSp macro="">
      <xdr:nvCxnSpPr>
        <xdr:cNvPr id="245" name="直線コネクタ 244">
          <a:extLst>
            <a:ext uri="{FF2B5EF4-FFF2-40B4-BE49-F238E27FC236}">
              <a16:creationId xmlns:a16="http://schemas.microsoft.com/office/drawing/2014/main" id="{75DC7275-D174-4292-877A-F52ABF90A6C9}"/>
            </a:ext>
          </a:extLst>
        </xdr:cNvPr>
        <xdr:cNvCxnSpPr/>
      </xdr:nvCxnSpPr>
      <xdr:spPr>
        <a:xfrm flipV="1">
          <a:off x="9639300" y="1072179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52527</xdr:rowOff>
    </xdr:from>
    <xdr:to>
      <xdr:col>46</xdr:col>
      <xdr:colOff>38100</xdr:colOff>
      <xdr:row>62</xdr:row>
      <xdr:rowOff>154127</xdr:rowOff>
    </xdr:to>
    <xdr:sp macro="" textlink="">
      <xdr:nvSpPr>
        <xdr:cNvPr id="246" name="楕円 245">
          <a:extLst>
            <a:ext uri="{FF2B5EF4-FFF2-40B4-BE49-F238E27FC236}">
              <a16:creationId xmlns:a16="http://schemas.microsoft.com/office/drawing/2014/main" id="{E9C0E07D-02D0-457F-8F98-6AF1555DFA35}"/>
            </a:ext>
          </a:extLst>
        </xdr:cNvPr>
        <xdr:cNvSpPr/>
      </xdr:nvSpPr>
      <xdr:spPr>
        <a:xfrm>
          <a:off x="86995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96012</xdr:rowOff>
    </xdr:from>
    <xdr:to>
      <xdr:col>50</xdr:col>
      <xdr:colOff>114300</xdr:colOff>
      <xdr:row>62</xdr:row>
      <xdr:rowOff>103327</xdr:rowOff>
    </xdr:to>
    <xdr:cxnSp macro="">
      <xdr:nvCxnSpPr>
        <xdr:cNvPr id="247" name="直線コネクタ 246">
          <a:extLst>
            <a:ext uri="{FF2B5EF4-FFF2-40B4-BE49-F238E27FC236}">
              <a16:creationId xmlns:a16="http://schemas.microsoft.com/office/drawing/2014/main" id="{251627F9-9C9F-4247-B235-83AB67A2F87B}"/>
            </a:ext>
          </a:extLst>
        </xdr:cNvPr>
        <xdr:cNvCxnSpPr/>
      </xdr:nvCxnSpPr>
      <xdr:spPr>
        <a:xfrm flipV="1">
          <a:off x="8750300" y="107259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58471</xdr:rowOff>
    </xdr:from>
    <xdr:to>
      <xdr:col>41</xdr:col>
      <xdr:colOff>101600</xdr:colOff>
      <xdr:row>62</xdr:row>
      <xdr:rowOff>160071</xdr:rowOff>
    </xdr:to>
    <xdr:sp macro="" textlink="">
      <xdr:nvSpPr>
        <xdr:cNvPr id="248" name="楕円 247">
          <a:extLst>
            <a:ext uri="{FF2B5EF4-FFF2-40B4-BE49-F238E27FC236}">
              <a16:creationId xmlns:a16="http://schemas.microsoft.com/office/drawing/2014/main" id="{9846FF14-8AF3-416B-8891-8CAC923D1B4B}"/>
            </a:ext>
          </a:extLst>
        </xdr:cNvPr>
        <xdr:cNvSpPr/>
      </xdr:nvSpPr>
      <xdr:spPr>
        <a:xfrm>
          <a:off x="7810500" y="10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103327</xdr:rowOff>
    </xdr:from>
    <xdr:to>
      <xdr:col>45</xdr:col>
      <xdr:colOff>177800</xdr:colOff>
      <xdr:row>62</xdr:row>
      <xdr:rowOff>109271</xdr:rowOff>
    </xdr:to>
    <xdr:cxnSp macro="">
      <xdr:nvCxnSpPr>
        <xdr:cNvPr id="249" name="直線コネクタ 248">
          <a:extLst>
            <a:ext uri="{FF2B5EF4-FFF2-40B4-BE49-F238E27FC236}">
              <a16:creationId xmlns:a16="http://schemas.microsoft.com/office/drawing/2014/main" id="{0016FCE4-5ED8-4526-A278-ADA00A325B9B}"/>
            </a:ext>
          </a:extLst>
        </xdr:cNvPr>
        <xdr:cNvCxnSpPr/>
      </xdr:nvCxnSpPr>
      <xdr:spPr>
        <a:xfrm flipV="1">
          <a:off x="7861300" y="107332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63043</xdr:rowOff>
    </xdr:from>
    <xdr:to>
      <xdr:col>36</xdr:col>
      <xdr:colOff>165100</xdr:colOff>
      <xdr:row>62</xdr:row>
      <xdr:rowOff>164643</xdr:rowOff>
    </xdr:to>
    <xdr:sp macro="" textlink="">
      <xdr:nvSpPr>
        <xdr:cNvPr id="250" name="楕円 249">
          <a:extLst>
            <a:ext uri="{FF2B5EF4-FFF2-40B4-BE49-F238E27FC236}">
              <a16:creationId xmlns:a16="http://schemas.microsoft.com/office/drawing/2014/main" id="{1FC123B8-363F-45DF-AC84-36CB3D590C03}"/>
            </a:ext>
          </a:extLst>
        </xdr:cNvPr>
        <xdr:cNvSpPr/>
      </xdr:nvSpPr>
      <xdr:spPr>
        <a:xfrm>
          <a:off x="6921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109271</xdr:rowOff>
    </xdr:from>
    <xdr:to>
      <xdr:col>41</xdr:col>
      <xdr:colOff>50800</xdr:colOff>
      <xdr:row>62</xdr:row>
      <xdr:rowOff>113843</xdr:rowOff>
    </xdr:to>
    <xdr:cxnSp macro="">
      <xdr:nvCxnSpPr>
        <xdr:cNvPr id="251" name="直線コネクタ 250">
          <a:extLst>
            <a:ext uri="{FF2B5EF4-FFF2-40B4-BE49-F238E27FC236}">
              <a16:creationId xmlns:a16="http://schemas.microsoft.com/office/drawing/2014/main" id="{156AFB18-6EF1-4C7F-A11E-77A7831B3542}"/>
            </a:ext>
          </a:extLst>
        </xdr:cNvPr>
        <xdr:cNvCxnSpPr/>
      </xdr:nvCxnSpPr>
      <xdr:spPr>
        <a:xfrm flipV="1">
          <a:off x="6972300" y="107391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F3D76802-0A1C-4392-8D26-1EBFBCF5B869}"/>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1A04F3DA-DAB4-4EB8-826C-D024625E6515}"/>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0023F0E2-7530-4AC0-BDDE-0E20A39A18F5}"/>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144136</xdr:rowOff>
    </xdr:from>
    <xdr:ext cx="469744" cy="259045"/>
    <xdr:sp macro="" textlink="">
      <xdr:nvSpPr>
        <xdr:cNvPr id="255" name="n_4aveValue【体育館・プール】&#10;一人当たり面積">
          <a:extLst>
            <a:ext uri="{FF2B5EF4-FFF2-40B4-BE49-F238E27FC236}">
              <a16:creationId xmlns:a16="http://schemas.microsoft.com/office/drawing/2014/main" id="{9CD4DEE7-8050-48FD-AE06-6782B5AB32B8}"/>
            </a:ext>
          </a:extLst>
        </xdr:cNvPr>
        <xdr:cNvSpPr txBox="1"/>
      </xdr:nvSpPr>
      <xdr:spPr>
        <a:xfrm>
          <a:off x="6737427" y="104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137939</xdr:rowOff>
    </xdr:from>
    <xdr:ext cx="469744" cy="259045"/>
    <xdr:sp macro="" textlink="">
      <xdr:nvSpPr>
        <xdr:cNvPr id="256" name="n_1mainValue【体育館・プール】&#10;一人当たり面積">
          <a:extLst>
            <a:ext uri="{FF2B5EF4-FFF2-40B4-BE49-F238E27FC236}">
              <a16:creationId xmlns:a16="http://schemas.microsoft.com/office/drawing/2014/main" id="{FBCCB7AC-4522-4ED1-978D-071D753094A0}"/>
            </a:ext>
          </a:extLst>
        </xdr:cNvPr>
        <xdr:cNvSpPr txBox="1"/>
      </xdr:nvSpPr>
      <xdr:spPr>
        <a:xfrm>
          <a:off x="9391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145254</xdr:rowOff>
    </xdr:from>
    <xdr:ext cx="469744" cy="259045"/>
    <xdr:sp macro="" textlink="">
      <xdr:nvSpPr>
        <xdr:cNvPr id="257" name="n_2mainValue【体育館・プール】&#10;一人当たり面積">
          <a:extLst>
            <a:ext uri="{FF2B5EF4-FFF2-40B4-BE49-F238E27FC236}">
              <a16:creationId xmlns:a16="http://schemas.microsoft.com/office/drawing/2014/main" id="{84DE728F-C129-49B6-AAD0-F416DDDE939E}"/>
            </a:ext>
          </a:extLst>
        </xdr:cNvPr>
        <xdr:cNvSpPr txBox="1"/>
      </xdr:nvSpPr>
      <xdr:spPr>
        <a:xfrm>
          <a:off x="8515427" y="1077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151198</xdr:rowOff>
    </xdr:from>
    <xdr:ext cx="469744" cy="259045"/>
    <xdr:sp macro="" textlink="">
      <xdr:nvSpPr>
        <xdr:cNvPr id="258" name="n_3mainValue【体育館・プール】&#10;一人当たり面積">
          <a:extLst>
            <a:ext uri="{FF2B5EF4-FFF2-40B4-BE49-F238E27FC236}">
              <a16:creationId xmlns:a16="http://schemas.microsoft.com/office/drawing/2014/main" id="{5B176284-4696-4414-89F3-8BAF820F2291}"/>
            </a:ext>
          </a:extLst>
        </xdr:cNvPr>
        <xdr:cNvSpPr txBox="1"/>
      </xdr:nvSpPr>
      <xdr:spPr>
        <a:xfrm>
          <a:off x="7626427" y="107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155770</xdr:rowOff>
    </xdr:from>
    <xdr:ext cx="469744" cy="259045"/>
    <xdr:sp macro="" textlink="">
      <xdr:nvSpPr>
        <xdr:cNvPr id="259" name="n_4mainValue【体育館・プール】&#10;一人当たり面積">
          <a:extLst>
            <a:ext uri="{FF2B5EF4-FFF2-40B4-BE49-F238E27FC236}">
              <a16:creationId xmlns:a16="http://schemas.microsoft.com/office/drawing/2014/main" id="{3169B5A0-5F4A-469C-B437-8E5C9EA9C02C}"/>
            </a:ext>
          </a:extLst>
        </xdr:cNvPr>
        <xdr:cNvSpPr txBox="1"/>
      </xdr:nvSpPr>
      <xdr:spPr>
        <a:xfrm>
          <a:off x="6737427" y="107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8EA374A-9A8A-4EC4-8462-DCCC5C4F83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17A7C5B-BB97-4DA2-8FE8-07EC3DFF04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C664FF8-A4E3-4959-B0A6-EF4DF1675B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C1160E2-99D2-4F48-921A-C406AC3F85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328DD6C-567D-4CED-8D7D-B3D3FC9A84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BCA0AFA-FC2B-4C80-B2FC-512C82ABE1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C91E77C-4EC1-49A3-8BFC-75D4409462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C155102-26E5-4F8A-A3D3-3E26C7B2250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C5DA2AA6-0EA8-42AE-9E57-A3936EA1F1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8D685901-B1F2-4505-BFE6-57D3A2128E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E9A7BA7F-D228-4001-9842-0FB057A1EB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9C40686-346D-41DC-B28C-0232026807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2FC20584-82C3-4B9B-87A5-2C00970255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CBAE8B94-76A3-4702-A9B9-779FCB7F09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B24078BC-5BAF-4627-87C4-8524FE44F8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D5D61D58-F0E6-4762-8845-2ED23F99EA6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1ADB2059-032D-47B7-8597-5B12EABC2D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1513318B-63F0-48D7-98CD-F62F7CBAE7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545A4F0F-F978-4A4D-AB81-860A7AFA95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5B5F6760-A2E9-4C3F-B1D7-7B71195CEE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DF5CBD2-B4A1-4056-BCE6-8FA109E22C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C6C508A3-7120-4F88-97AB-FF80D4C6BA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2EED4522-64EF-459F-A902-206C0AD382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4DD768AC-D1ED-4CBF-AA6A-8BF129C19E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7BECDC9C-1556-4FD2-99EC-CBCAED48FB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DAA9EEC4-10B0-489C-88A1-E9B7A246E9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E358CB01-0785-4C8F-8595-B41A591C6A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AEC18D8E-2AE5-41F4-A34E-53F2941880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7BFD9807-C92E-40FC-AD85-776339A7762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74B3EB90-66B8-40F2-99B5-057C077A1B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506241DD-08B2-4F7D-B790-597385E0E3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63025DB6-CE5D-4518-AB19-5A0021F4A6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E3A9CB46-0995-40D2-AA01-AFB2C5627D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37679450-A36A-438A-843A-19E7D6256C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F039C263-A9FC-4EBC-A017-D9DC6567F6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930E755-8567-4295-ACC9-4AA0702D3F6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155FBA49-4F91-4C29-B05A-CC2446DB9F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19EA70D6-80CE-421D-8AFA-571B88F53C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43849DCD-F54A-4CE0-BC13-CDD11C6998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6BC385C-9E1B-40EC-A30D-868B69A0755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A54939A1-92EB-4A03-8C06-0364B40602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1EE7E524-F97D-45BB-913F-48DD770A70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7CC1B4BB-D276-4F67-882A-360FA7485F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9907BFAE-DC39-4678-834A-C4A6C87ABB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86458434-F9BA-4B0A-A307-57525FC396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F36D182F-2185-4B70-B4E6-7396D42667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BF0754AE-A96C-474C-BA29-0053106454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3AB21683-59FD-4F99-AE02-AE6F882155A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B95B1C7B-4097-42EF-8927-1AD9A1B0FB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6D919D9B-C5AC-40CF-86CB-84384450ED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C5DC1D91-1879-4D72-A982-A4D6417C5E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239B8FF2-B4E9-40A0-8886-687070DE9C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05DED308-DBE9-4693-AC52-FDFCD313DF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98E1E6E0-7EBD-4BA5-B110-FD359FFBE9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AEB1059C-DEE7-427C-8113-B960DD85FC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B3CFFD48-E34B-41E0-8D08-0359DE3490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6E6CF95D-178A-4500-986E-656D61E0A7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4A5EEE02-9F51-4A2B-A4E1-9A87B6786C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AA33053C-8364-4A2B-90F7-7805631796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a:extLst>
            <a:ext uri="{FF2B5EF4-FFF2-40B4-BE49-F238E27FC236}">
              <a16:creationId xmlns:a16="http://schemas.microsoft.com/office/drawing/2014/main" id="{38FAE0E2-7318-47AE-A8C2-DE16467AAA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0" name="テキスト ボックス 319">
          <a:extLst>
            <a:ext uri="{FF2B5EF4-FFF2-40B4-BE49-F238E27FC236}">
              <a16:creationId xmlns:a16="http://schemas.microsoft.com/office/drawing/2014/main" id="{F99CEEF9-5428-43B2-BFE6-E00B4FDD14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a:extLst>
            <a:ext uri="{FF2B5EF4-FFF2-40B4-BE49-F238E27FC236}">
              <a16:creationId xmlns:a16="http://schemas.microsoft.com/office/drawing/2014/main" id="{31B51FC6-522E-4AE7-8940-8C35D283CE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a:extLst>
            <a:ext uri="{FF2B5EF4-FFF2-40B4-BE49-F238E27FC236}">
              <a16:creationId xmlns:a16="http://schemas.microsoft.com/office/drawing/2014/main" id="{D0EFBC47-04CD-4927-8518-7F8DC898ED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a:extLst>
            <a:ext uri="{FF2B5EF4-FFF2-40B4-BE49-F238E27FC236}">
              <a16:creationId xmlns:a16="http://schemas.microsoft.com/office/drawing/2014/main" id="{A6DABEF4-2A47-4C8B-A7AA-9522F6A0F1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a:extLst>
            <a:ext uri="{FF2B5EF4-FFF2-40B4-BE49-F238E27FC236}">
              <a16:creationId xmlns:a16="http://schemas.microsoft.com/office/drawing/2014/main" id="{DF748AB8-5573-456D-BAE7-0657DBDB92A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a:extLst>
            <a:ext uri="{FF2B5EF4-FFF2-40B4-BE49-F238E27FC236}">
              <a16:creationId xmlns:a16="http://schemas.microsoft.com/office/drawing/2014/main" id="{9567AA54-0995-454C-A3AD-88E7B86EFF7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a:extLst>
            <a:ext uri="{FF2B5EF4-FFF2-40B4-BE49-F238E27FC236}">
              <a16:creationId xmlns:a16="http://schemas.microsoft.com/office/drawing/2014/main" id="{063CA89B-431F-4B68-A33A-B59AA7E354C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a:extLst>
            <a:ext uri="{FF2B5EF4-FFF2-40B4-BE49-F238E27FC236}">
              <a16:creationId xmlns:a16="http://schemas.microsoft.com/office/drawing/2014/main" id="{40FD4B27-6E7A-4852-A59A-75D698CF867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8" name="テキスト ボックス 327">
          <a:extLst>
            <a:ext uri="{FF2B5EF4-FFF2-40B4-BE49-F238E27FC236}">
              <a16:creationId xmlns:a16="http://schemas.microsoft.com/office/drawing/2014/main" id="{CD326C88-6AD1-4CFA-85FF-AF9A01918E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a:extLst>
            <a:ext uri="{FF2B5EF4-FFF2-40B4-BE49-F238E27FC236}">
              <a16:creationId xmlns:a16="http://schemas.microsoft.com/office/drawing/2014/main" id="{393E1146-B7BB-4A49-AC4A-41B4A101AF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0" name="テキスト ボックス 329">
          <a:extLst>
            <a:ext uri="{FF2B5EF4-FFF2-40B4-BE49-F238E27FC236}">
              <a16:creationId xmlns:a16="http://schemas.microsoft.com/office/drawing/2014/main" id="{65F6447D-B59D-4FAB-A2CA-A30A386621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a:extLst>
            <a:ext uri="{FF2B5EF4-FFF2-40B4-BE49-F238E27FC236}">
              <a16:creationId xmlns:a16="http://schemas.microsoft.com/office/drawing/2014/main" id="{DA35B35F-0D15-4B8A-AEDD-ADFD85A012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332" name="直線コネクタ 331">
          <a:extLst>
            <a:ext uri="{FF2B5EF4-FFF2-40B4-BE49-F238E27FC236}">
              <a16:creationId xmlns:a16="http://schemas.microsoft.com/office/drawing/2014/main" id="{158EB6BC-7DAE-4CF0-B2CB-4B8191B6AAB6}"/>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3" name="【保健センター・保健所】&#10;有形固定資産減価償却率最小値テキスト">
          <a:extLst>
            <a:ext uri="{FF2B5EF4-FFF2-40B4-BE49-F238E27FC236}">
              <a16:creationId xmlns:a16="http://schemas.microsoft.com/office/drawing/2014/main" id="{336FA07D-75B5-4BBE-8076-06521610AB6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4" name="直線コネクタ 333">
          <a:extLst>
            <a:ext uri="{FF2B5EF4-FFF2-40B4-BE49-F238E27FC236}">
              <a16:creationId xmlns:a16="http://schemas.microsoft.com/office/drawing/2014/main" id="{ADE5C255-B7A6-4887-BC53-986F4E7436C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335" name="【保健センター・保健所】&#10;有形固定資産減価償却率最大値テキスト">
          <a:extLst>
            <a:ext uri="{FF2B5EF4-FFF2-40B4-BE49-F238E27FC236}">
              <a16:creationId xmlns:a16="http://schemas.microsoft.com/office/drawing/2014/main" id="{411CB0BE-9589-47BD-8459-BFC80F63526C}"/>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336" name="直線コネクタ 335">
          <a:extLst>
            <a:ext uri="{FF2B5EF4-FFF2-40B4-BE49-F238E27FC236}">
              <a16:creationId xmlns:a16="http://schemas.microsoft.com/office/drawing/2014/main" id="{B9514757-1BC6-41A0-BFD3-9CCC1E06BF1B}"/>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337" name="【保健センター・保健所】&#10;有形固定資産減価償却率平均値テキスト">
          <a:extLst>
            <a:ext uri="{FF2B5EF4-FFF2-40B4-BE49-F238E27FC236}">
              <a16:creationId xmlns:a16="http://schemas.microsoft.com/office/drawing/2014/main" id="{15B01057-C16A-455E-B233-C070A0AB7328}"/>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338" name="フローチャート: 判断 337">
          <a:extLst>
            <a:ext uri="{FF2B5EF4-FFF2-40B4-BE49-F238E27FC236}">
              <a16:creationId xmlns:a16="http://schemas.microsoft.com/office/drawing/2014/main" id="{23ABA26C-25DA-4B3F-845C-80B449D0D538}"/>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39" name="フローチャート: 判断 338">
          <a:extLst>
            <a:ext uri="{FF2B5EF4-FFF2-40B4-BE49-F238E27FC236}">
              <a16:creationId xmlns:a16="http://schemas.microsoft.com/office/drawing/2014/main" id="{9CFE242A-EEC7-4C04-A7FD-515908638882}"/>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0" name="フローチャート: 判断 339">
          <a:extLst>
            <a:ext uri="{FF2B5EF4-FFF2-40B4-BE49-F238E27FC236}">
              <a16:creationId xmlns:a16="http://schemas.microsoft.com/office/drawing/2014/main" id="{9CE37D38-29B7-4F7E-9914-318D417B9495}"/>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341" name="フローチャート: 判断 340">
          <a:extLst>
            <a:ext uri="{FF2B5EF4-FFF2-40B4-BE49-F238E27FC236}">
              <a16:creationId xmlns:a16="http://schemas.microsoft.com/office/drawing/2014/main" id="{97583907-BB96-43E5-A6E0-47ADD0321224}"/>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342" name="フローチャート: 判断 341">
          <a:extLst>
            <a:ext uri="{FF2B5EF4-FFF2-40B4-BE49-F238E27FC236}">
              <a16:creationId xmlns:a16="http://schemas.microsoft.com/office/drawing/2014/main" id="{96355E7B-0135-4C96-B197-A2ED97B86CEF}"/>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5ACE1E34-F0AA-4E66-81F8-A2E27AFFB3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D8228553-319A-463F-9F6D-38DADDAD1C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6CA87557-900F-497D-A7FB-44593F4E11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26F4A174-696D-4AE2-89B7-7EAE4043DC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D006D9A8-E68C-4189-A445-A98B0C26C8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348" name="楕円 347">
          <a:extLst>
            <a:ext uri="{FF2B5EF4-FFF2-40B4-BE49-F238E27FC236}">
              <a16:creationId xmlns:a16="http://schemas.microsoft.com/office/drawing/2014/main" id="{09822BF6-2419-435A-88B1-8E86975E5E16}"/>
            </a:ext>
          </a:extLst>
        </xdr:cNvPr>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51452</xdr:rowOff>
    </xdr:from>
    <xdr:ext cx="405111" cy="259045"/>
    <xdr:sp macro="" textlink="">
      <xdr:nvSpPr>
        <xdr:cNvPr id="349" name="【保健センター・保健所】&#10;有形固定資産減価償却率該当値テキスト">
          <a:extLst>
            <a:ext uri="{FF2B5EF4-FFF2-40B4-BE49-F238E27FC236}">
              <a16:creationId xmlns:a16="http://schemas.microsoft.com/office/drawing/2014/main" id="{73C20712-8D0C-4C6F-9418-41FB93EC45C6}"/>
            </a:ext>
          </a:extLst>
        </xdr:cNvPr>
        <xdr:cNvSpPr txBox="1"/>
      </xdr:nvSpPr>
      <xdr:spPr>
        <a:xfrm>
          <a:off x="16357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350" name="楕円 349">
          <a:extLst>
            <a:ext uri="{FF2B5EF4-FFF2-40B4-BE49-F238E27FC236}">
              <a16:creationId xmlns:a16="http://schemas.microsoft.com/office/drawing/2014/main" id="{451F17A5-0E76-4E48-8E9E-EC5F3FB87FF1}"/>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123825</xdr:rowOff>
    </xdr:to>
    <xdr:cxnSp macro="">
      <xdr:nvCxnSpPr>
        <xdr:cNvPr id="351" name="直線コネクタ 350">
          <a:extLst>
            <a:ext uri="{FF2B5EF4-FFF2-40B4-BE49-F238E27FC236}">
              <a16:creationId xmlns:a16="http://schemas.microsoft.com/office/drawing/2014/main" id="{F52AA68A-F49A-432E-A850-0C291F724900}"/>
            </a:ext>
          </a:extLst>
        </xdr:cNvPr>
        <xdr:cNvCxnSpPr/>
      </xdr:nvCxnSpPr>
      <xdr:spPr>
        <a:xfrm>
          <a:off x="15481300" y="105308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141605</xdr:rowOff>
    </xdr:from>
    <xdr:to>
      <xdr:col>76</xdr:col>
      <xdr:colOff>165100</xdr:colOff>
      <xdr:row>61</xdr:row>
      <xdr:rowOff>71755</xdr:rowOff>
    </xdr:to>
    <xdr:sp macro="" textlink="">
      <xdr:nvSpPr>
        <xdr:cNvPr id="352" name="楕円 351">
          <a:extLst>
            <a:ext uri="{FF2B5EF4-FFF2-40B4-BE49-F238E27FC236}">
              <a16:creationId xmlns:a16="http://schemas.microsoft.com/office/drawing/2014/main" id="{32571A42-E227-4F70-94A9-F862380B88A9}"/>
            </a:ext>
          </a:extLst>
        </xdr:cNvPr>
        <xdr:cNvSpPr/>
      </xdr:nvSpPr>
      <xdr:spPr>
        <a:xfrm>
          <a:off x="14541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72390</xdr:rowOff>
    </xdr:to>
    <xdr:cxnSp macro="">
      <xdr:nvCxnSpPr>
        <xdr:cNvPr id="353" name="直線コネクタ 352">
          <a:extLst>
            <a:ext uri="{FF2B5EF4-FFF2-40B4-BE49-F238E27FC236}">
              <a16:creationId xmlns:a16="http://schemas.microsoft.com/office/drawing/2014/main" id="{28176DFA-DDF0-4F3F-96C2-4A87F9D93200}"/>
            </a:ext>
          </a:extLst>
        </xdr:cNvPr>
        <xdr:cNvCxnSpPr/>
      </xdr:nvCxnSpPr>
      <xdr:spPr>
        <a:xfrm>
          <a:off x="14592300" y="104794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90170</xdr:rowOff>
    </xdr:from>
    <xdr:to>
      <xdr:col>72</xdr:col>
      <xdr:colOff>38100</xdr:colOff>
      <xdr:row>61</xdr:row>
      <xdr:rowOff>20320</xdr:rowOff>
    </xdr:to>
    <xdr:sp macro="" textlink="">
      <xdr:nvSpPr>
        <xdr:cNvPr id="354" name="楕円 353">
          <a:extLst>
            <a:ext uri="{FF2B5EF4-FFF2-40B4-BE49-F238E27FC236}">
              <a16:creationId xmlns:a16="http://schemas.microsoft.com/office/drawing/2014/main" id="{A31E4FCC-4D7F-4B37-8EF4-873BDEA22B56}"/>
            </a:ext>
          </a:extLst>
        </xdr:cNvPr>
        <xdr:cNvSpPr/>
      </xdr:nvSpPr>
      <xdr:spPr>
        <a:xfrm>
          <a:off x="13652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61</xdr:row>
      <xdr:rowOff>20955</xdr:rowOff>
    </xdr:to>
    <xdr:cxnSp macro="">
      <xdr:nvCxnSpPr>
        <xdr:cNvPr id="355" name="直線コネクタ 354">
          <a:extLst>
            <a:ext uri="{FF2B5EF4-FFF2-40B4-BE49-F238E27FC236}">
              <a16:creationId xmlns:a16="http://schemas.microsoft.com/office/drawing/2014/main" id="{2BBABC9D-D624-467B-9D1D-92551D58A39B}"/>
            </a:ext>
          </a:extLst>
        </xdr:cNvPr>
        <xdr:cNvCxnSpPr/>
      </xdr:nvCxnSpPr>
      <xdr:spPr>
        <a:xfrm>
          <a:off x="13703300" y="10427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44450</xdr:rowOff>
    </xdr:from>
    <xdr:to>
      <xdr:col>67</xdr:col>
      <xdr:colOff>101600</xdr:colOff>
      <xdr:row>60</xdr:row>
      <xdr:rowOff>146050</xdr:rowOff>
    </xdr:to>
    <xdr:sp macro="" textlink="">
      <xdr:nvSpPr>
        <xdr:cNvPr id="356" name="楕円 355">
          <a:extLst>
            <a:ext uri="{FF2B5EF4-FFF2-40B4-BE49-F238E27FC236}">
              <a16:creationId xmlns:a16="http://schemas.microsoft.com/office/drawing/2014/main" id="{47EE46FB-348B-486B-957B-01F18C533C00}"/>
            </a:ext>
          </a:extLst>
        </xdr:cNvPr>
        <xdr:cNvSpPr/>
      </xdr:nvSpPr>
      <xdr:spPr>
        <a:xfrm>
          <a:off x="12763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95250</xdr:rowOff>
    </xdr:from>
    <xdr:to>
      <xdr:col>71</xdr:col>
      <xdr:colOff>177800</xdr:colOff>
      <xdr:row>60</xdr:row>
      <xdr:rowOff>140970</xdr:rowOff>
    </xdr:to>
    <xdr:cxnSp macro="">
      <xdr:nvCxnSpPr>
        <xdr:cNvPr id="357" name="直線コネクタ 356">
          <a:extLst>
            <a:ext uri="{FF2B5EF4-FFF2-40B4-BE49-F238E27FC236}">
              <a16:creationId xmlns:a16="http://schemas.microsoft.com/office/drawing/2014/main" id="{97905F5F-2D05-44A5-B6BB-027D1C29931D}"/>
            </a:ext>
          </a:extLst>
        </xdr:cNvPr>
        <xdr:cNvCxnSpPr/>
      </xdr:nvCxnSpPr>
      <xdr:spPr>
        <a:xfrm>
          <a:off x="12814300" y="10382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358" name="n_1aveValue【保健センター・保健所】&#10;有形固定資産減価償却率">
          <a:extLst>
            <a:ext uri="{FF2B5EF4-FFF2-40B4-BE49-F238E27FC236}">
              <a16:creationId xmlns:a16="http://schemas.microsoft.com/office/drawing/2014/main" id="{7B0A9232-AA38-459F-A60E-5C557947969A}"/>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359" name="n_2aveValue【保健センター・保健所】&#10;有形固定資産減価償却率">
          <a:extLst>
            <a:ext uri="{FF2B5EF4-FFF2-40B4-BE49-F238E27FC236}">
              <a16:creationId xmlns:a16="http://schemas.microsoft.com/office/drawing/2014/main" id="{C6267D3D-24AD-41DC-870A-3D81C2E1464C}"/>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360" name="n_3aveValue【保健センター・保健所】&#10;有形固定資産減価償却率">
          <a:extLst>
            <a:ext uri="{FF2B5EF4-FFF2-40B4-BE49-F238E27FC236}">
              <a16:creationId xmlns:a16="http://schemas.microsoft.com/office/drawing/2014/main" id="{6DAC4FFB-0F95-462D-8E2A-64829842325E}"/>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361" name="n_4aveValue【保健センター・保健所】&#10;有形固定資産減価償却率">
          <a:extLst>
            <a:ext uri="{FF2B5EF4-FFF2-40B4-BE49-F238E27FC236}">
              <a16:creationId xmlns:a16="http://schemas.microsoft.com/office/drawing/2014/main" id="{A35A46F3-7AF4-47A8-83BD-293C33B71FA1}"/>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362" name="n_1mainValue【保健センター・保健所】&#10;有形固定資産減価償却率">
          <a:extLst>
            <a:ext uri="{FF2B5EF4-FFF2-40B4-BE49-F238E27FC236}">
              <a16:creationId xmlns:a16="http://schemas.microsoft.com/office/drawing/2014/main" id="{10AE5B4F-5114-439F-8CEF-DC3F0AC11A78}"/>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62882</xdr:rowOff>
    </xdr:from>
    <xdr:ext cx="405111" cy="259045"/>
    <xdr:sp macro="" textlink="">
      <xdr:nvSpPr>
        <xdr:cNvPr id="363" name="n_2mainValue【保健センター・保健所】&#10;有形固定資産減価償却率">
          <a:extLst>
            <a:ext uri="{FF2B5EF4-FFF2-40B4-BE49-F238E27FC236}">
              <a16:creationId xmlns:a16="http://schemas.microsoft.com/office/drawing/2014/main" id="{4344EB84-0F00-4404-9C48-A6F755662C55}"/>
            </a:ext>
          </a:extLst>
        </xdr:cNvPr>
        <xdr:cNvSpPr txBox="1"/>
      </xdr:nvSpPr>
      <xdr:spPr>
        <a:xfrm>
          <a:off x="14389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11447</xdr:rowOff>
    </xdr:from>
    <xdr:ext cx="405111" cy="259045"/>
    <xdr:sp macro="" textlink="">
      <xdr:nvSpPr>
        <xdr:cNvPr id="364" name="n_3mainValue【保健センター・保健所】&#10;有形固定資産減価償却率">
          <a:extLst>
            <a:ext uri="{FF2B5EF4-FFF2-40B4-BE49-F238E27FC236}">
              <a16:creationId xmlns:a16="http://schemas.microsoft.com/office/drawing/2014/main" id="{EDDB98C4-B6F4-4A50-B247-29ED611EBECA}"/>
            </a:ext>
          </a:extLst>
        </xdr:cNvPr>
        <xdr:cNvSpPr txBox="1"/>
      </xdr:nvSpPr>
      <xdr:spPr>
        <a:xfrm>
          <a:off x="13500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137177</xdr:rowOff>
    </xdr:from>
    <xdr:ext cx="405111" cy="259045"/>
    <xdr:sp macro="" textlink="">
      <xdr:nvSpPr>
        <xdr:cNvPr id="365" name="n_4mainValue【保健センター・保健所】&#10;有形固定資産減価償却率">
          <a:extLst>
            <a:ext uri="{FF2B5EF4-FFF2-40B4-BE49-F238E27FC236}">
              <a16:creationId xmlns:a16="http://schemas.microsoft.com/office/drawing/2014/main" id="{A27C29DA-B474-4970-840C-32C59B900B5F}"/>
            </a:ext>
          </a:extLst>
        </xdr:cNvPr>
        <xdr:cNvSpPr txBox="1"/>
      </xdr:nvSpPr>
      <xdr:spPr>
        <a:xfrm>
          <a:off x="12611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A5CC7AD1-FC21-4AC3-9335-D5D2137356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CBB92152-AA4E-4224-9E51-4D6A1B5A54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0F215C8D-431F-4D68-9EC5-B8E7CE1C31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86142779-A9C2-4990-B01C-175E65BB40D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02F5005B-9972-4BC8-BC61-3AA7181E8C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CECED2AB-FD2C-443F-A446-3517E6EB77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F6D3891D-C753-4008-BD56-929B6A3953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6D20BDE9-2631-49C4-AAE5-C62FF76E32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5084E908-0ECF-44C2-A6DE-55C6CF28F9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DA8FDC49-BDB9-43E8-B5E1-8011484CD9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a:extLst>
            <a:ext uri="{FF2B5EF4-FFF2-40B4-BE49-F238E27FC236}">
              <a16:creationId xmlns:a16="http://schemas.microsoft.com/office/drawing/2014/main" id="{C4F3358F-99EB-48DC-9936-9A2A04BB3E0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a:extLst>
            <a:ext uri="{FF2B5EF4-FFF2-40B4-BE49-F238E27FC236}">
              <a16:creationId xmlns:a16="http://schemas.microsoft.com/office/drawing/2014/main" id="{8B76CB84-2A7A-4CBF-B189-3CCB7FCC3E7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a:extLst>
            <a:ext uri="{FF2B5EF4-FFF2-40B4-BE49-F238E27FC236}">
              <a16:creationId xmlns:a16="http://schemas.microsoft.com/office/drawing/2014/main" id="{08D25044-12B9-4B5B-B53D-7CC4848559B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a:extLst>
            <a:ext uri="{FF2B5EF4-FFF2-40B4-BE49-F238E27FC236}">
              <a16:creationId xmlns:a16="http://schemas.microsoft.com/office/drawing/2014/main" id="{08BB7C1C-3509-4D3B-B934-F2EA525C6F2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a:extLst>
            <a:ext uri="{FF2B5EF4-FFF2-40B4-BE49-F238E27FC236}">
              <a16:creationId xmlns:a16="http://schemas.microsoft.com/office/drawing/2014/main" id="{E851B484-3B1D-4E55-8E40-DA7E12C0A96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a:extLst>
            <a:ext uri="{FF2B5EF4-FFF2-40B4-BE49-F238E27FC236}">
              <a16:creationId xmlns:a16="http://schemas.microsoft.com/office/drawing/2014/main" id="{3429A30E-5BF0-474B-98EB-4C2AFA855C3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a:extLst>
            <a:ext uri="{FF2B5EF4-FFF2-40B4-BE49-F238E27FC236}">
              <a16:creationId xmlns:a16="http://schemas.microsoft.com/office/drawing/2014/main" id="{59C2CC2D-E6E1-4BB1-9393-EBAB79523E3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a:extLst>
            <a:ext uri="{FF2B5EF4-FFF2-40B4-BE49-F238E27FC236}">
              <a16:creationId xmlns:a16="http://schemas.microsoft.com/office/drawing/2014/main" id="{F2EADCD4-60D8-4000-A023-C71003230C3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936B4E2A-9210-4EBC-B40B-9F3C6DDD7F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340ACB00-9FD3-4271-AB58-9DFD9000E3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609EB301-8091-448F-8429-33B41851A9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387" name="直線コネクタ 386">
          <a:extLst>
            <a:ext uri="{FF2B5EF4-FFF2-40B4-BE49-F238E27FC236}">
              <a16:creationId xmlns:a16="http://schemas.microsoft.com/office/drawing/2014/main" id="{D44A8200-4E2A-4C9D-84E3-4F45DE61376C}"/>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03C2C69A-C3B4-4C06-98B3-A8619E361D38}"/>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89" name="直線コネクタ 388">
          <a:extLst>
            <a:ext uri="{FF2B5EF4-FFF2-40B4-BE49-F238E27FC236}">
              <a16:creationId xmlns:a16="http://schemas.microsoft.com/office/drawing/2014/main" id="{AD34D541-863E-4217-BC83-ACBA9DB7D5DD}"/>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A7C80F1E-9475-4DF5-A6E8-90E7F7F656FB}"/>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91" name="直線コネクタ 390">
          <a:extLst>
            <a:ext uri="{FF2B5EF4-FFF2-40B4-BE49-F238E27FC236}">
              <a16:creationId xmlns:a16="http://schemas.microsoft.com/office/drawing/2014/main" id="{21DCBFDD-6B0A-4A62-AB4E-44EA58D9ADC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22898B3B-A4CB-4110-BA08-7766017C8B61}"/>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393" name="フローチャート: 判断 392">
          <a:extLst>
            <a:ext uri="{FF2B5EF4-FFF2-40B4-BE49-F238E27FC236}">
              <a16:creationId xmlns:a16="http://schemas.microsoft.com/office/drawing/2014/main" id="{146B2F99-9698-468A-BC8C-A674290E8EB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4" name="フローチャート: 判断 393">
          <a:extLst>
            <a:ext uri="{FF2B5EF4-FFF2-40B4-BE49-F238E27FC236}">
              <a16:creationId xmlns:a16="http://schemas.microsoft.com/office/drawing/2014/main" id="{AAC87412-A255-448A-B655-374D646B607F}"/>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395" name="フローチャート: 判断 394">
          <a:extLst>
            <a:ext uri="{FF2B5EF4-FFF2-40B4-BE49-F238E27FC236}">
              <a16:creationId xmlns:a16="http://schemas.microsoft.com/office/drawing/2014/main" id="{24E993EF-CE8D-407F-B230-E98F93DEF264}"/>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396" name="フローチャート: 判断 395">
          <a:extLst>
            <a:ext uri="{FF2B5EF4-FFF2-40B4-BE49-F238E27FC236}">
              <a16:creationId xmlns:a16="http://schemas.microsoft.com/office/drawing/2014/main" id="{DFFCC464-F730-4BC2-9034-F83A41A4F50B}"/>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397" name="フローチャート: 判断 396">
          <a:extLst>
            <a:ext uri="{FF2B5EF4-FFF2-40B4-BE49-F238E27FC236}">
              <a16:creationId xmlns:a16="http://schemas.microsoft.com/office/drawing/2014/main" id="{E5D32497-1DE3-4C13-8388-01749796B1D8}"/>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440DA0A-B9F1-42CA-97D6-2263819E80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A7E823BE-3875-428F-85F8-8EA7FF50D3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2206CA86-3D7B-414C-B11A-1753634A94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B9E1749F-A0DA-4082-AD0A-28DE7220EF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51339F9E-376F-40A9-99CF-2FC9B89907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03" name="楕円 402">
          <a:extLst>
            <a:ext uri="{FF2B5EF4-FFF2-40B4-BE49-F238E27FC236}">
              <a16:creationId xmlns:a16="http://schemas.microsoft.com/office/drawing/2014/main" id="{EE905DC5-92D4-490A-B567-A37CE4AF923C}"/>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1CC6D666-09CB-46E7-A92E-0E47F00310EE}"/>
            </a:ext>
          </a:extLst>
        </xdr:cNvPr>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134366</xdr:rowOff>
    </xdr:from>
    <xdr:to>
      <xdr:col>112</xdr:col>
      <xdr:colOff>38100</xdr:colOff>
      <xdr:row>63</xdr:row>
      <xdr:rowOff>64516</xdr:rowOff>
    </xdr:to>
    <xdr:sp macro="" textlink="">
      <xdr:nvSpPr>
        <xdr:cNvPr id="405" name="楕円 404">
          <a:extLst>
            <a:ext uri="{FF2B5EF4-FFF2-40B4-BE49-F238E27FC236}">
              <a16:creationId xmlns:a16="http://schemas.microsoft.com/office/drawing/2014/main" id="{61310924-370E-48F8-A617-0C17775BDB26}"/>
            </a:ext>
          </a:extLst>
        </xdr:cNvPr>
        <xdr:cNvSpPr/>
      </xdr:nvSpPr>
      <xdr:spPr>
        <a:xfrm>
          <a:off x="21272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13716</xdr:rowOff>
    </xdr:to>
    <xdr:cxnSp macro="">
      <xdr:nvCxnSpPr>
        <xdr:cNvPr id="406" name="直線コネクタ 405">
          <a:extLst>
            <a:ext uri="{FF2B5EF4-FFF2-40B4-BE49-F238E27FC236}">
              <a16:creationId xmlns:a16="http://schemas.microsoft.com/office/drawing/2014/main" id="{DFA1A5BF-14E4-44F6-9AB3-AAE2609D6AD2}"/>
            </a:ext>
          </a:extLst>
        </xdr:cNvPr>
        <xdr:cNvCxnSpPr/>
      </xdr:nvCxnSpPr>
      <xdr:spPr>
        <a:xfrm flipV="1">
          <a:off x="21323300" y="108127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138938</xdr:rowOff>
    </xdr:from>
    <xdr:to>
      <xdr:col>107</xdr:col>
      <xdr:colOff>101600</xdr:colOff>
      <xdr:row>63</xdr:row>
      <xdr:rowOff>69088</xdr:rowOff>
    </xdr:to>
    <xdr:sp macro="" textlink="">
      <xdr:nvSpPr>
        <xdr:cNvPr id="407" name="楕円 406">
          <a:extLst>
            <a:ext uri="{FF2B5EF4-FFF2-40B4-BE49-F238E27FC236}">
              <a16:creationId xmlns:a16="http://schemas.microsoft.com/office/drawing/2014/main" id="{9F1A208B-FF50-49AE-82C3-71929060802A}"/>
            </a:ext>
          </a:extLst>
        </xdr:cNvPr>
        <xdr:cNvSpPr/>
      </xdr:nvSpPr>
      <xdr:spPr>
        <a:xfrm>
          <a:off x="20383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xdr:rowOff>
    </xdr:from>
    <xdr:to>
      <xdr:col>111</xdr:col>
      <xdr:colOff>177800</xdr:colOff>
      <xdr:row>63</xdr:row>
      <xdr:rowOff>18288</xdr:rowOff>
    </xdr:to>
    <xdr:cxnSp macro="">
      <xdr:nvCxnSpPr>
        <xdr:cNvPr id="408" name="直線コネクタ 407">
          <a:extLst>
            <a:ext uri="{FF2B5EF4-FFF2-40B4-BE49-F238E27FC236}">
              <a16:creationId xmlns:a16="http://schemas.microsoft.com/office/drawing/2014/main" id="{5F1C9815-5C51-43D1-8B56-66CFD879C36C}"/>
            </a:ext>
          </a:extLst>
        </xdr:cNvPr>
        <xdr:cNvCxnSpPr/>
      </xdr:nvCxnSpPr>
      <xdr:spPr>
        <a:xfrm flipV="1">
          <a:off x="20434300" y="108150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409" name="楕円 408">
          <a:extLst>
            <a:ext uri="{FF2B5EF4-FFF2-40B4-BE49-F238E27FC236}">
              <a16:creationId xmlns:a16="http://schemas.microsoft.com/office/drawing/2014/main" id="{DDF3EC09-EB5B-4890-B6E5-A9454A5714CE}"/>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18288</xdr:rowOff>
    </xdr:from>
    <xdr:to>
      <xdr:col>107</xdr:col>
      <xdr:colOff>50800</xdr:colOff>
      <xdr:row>63</xdr:row>
      <xdr:rowOff>22860</xdr:rowOff>
    </xdr:to>
    <xdr:cxnSp macro="">
      <xdr:nvCxnSpPr>
        <xdr:cNvPr id="410" name="直線コネクタ 409">
          <a:extLst>
            <a:ext uri="{FF2B5EF4-FFF2-40B4-BE49-F238E27FC236}">
              <a16:creationId xmlns:a16="http://schemas.microsoft.com/office/drawing/2014/main" id="{42D3AC12-384A-4E74-83D4-2831D6B8174B}"/>
            </a:ext>
          </a:extLst>
        </xdr:cNvPr>
        <xdr:cNvCxnSpPr/>
      </xdr:nvCxnSpPr>
      <xdr:spPr>
        <a:xfrm flipV="1">
          <a:off x="19545300" y="108196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411" name="楕円 410">
          <a:extLst>
            <a:ext uri="{FF2B5EF4-FFF2-40B4-BE49-F238E27FC236}">
              <a16:creationId xmlns:a16="http://schemas.microsoft.com/office/drawing/2014/main" id="{DC98F337-F597-4C03-8A29-6698633B48DE}"/>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25146</xdr:rowOff>
    </xdr:to>
    <xdr:cxnSp macro="">
      <xdr:nvCxnSpPr>
        <xdr:cNvPr id="412" name="直線コネクタ 411">
          <a:extLst>
            <a:ext uri="{FF2B5EF4-FFF2-40B4-BE49-F238E27FC236}">
              <a16:creationId xmlns:a16="http://schemas.microsoft.com/office/drawing/2014/main" id="{5A9BC62E-D7A5-429B-8673-E4368739B8B6}"/>
            </a:ext>
          </a:extLst>
        </xdr:cNvPr>
        <xdr:cNvCxnSpPr/>
      </xdr:nvCxnSpPr>
      <xdr:spPr>
        <a:xfrm flipV="1">
          <a:off x="18656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13" name="n_1aveValue【保健センター・保健所】&#10;一人当たり面積">
          <a:extLst>
            <a:ext uri="{FF2B5EF4-FFF2-40B4-BE49-F238E27FC236}">
              <a16:creationId xmlns:a16="http://schemas.microsoft.com/office/drawing/2014/main" id="{499DECA2-FDA7-4CB5-A006-831FCEFD51C5}"/>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14" name="n_2aveValue【保健センター・保健所】&#10;一人当たり面積">
          <a:extLst>
            <a:ext uri="{FF2B5EF4-FFF2-40B4-BE49-F238E27FC236}">
              <a16:creationId xmlns:a16="http://schemas.microsoft.com/office/drawing/2014/main" id="{E502659A-4259-4ED3-91F8-AEB525BF4C8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415" name="n_3aveValue【保健センター・保健所】&#10;一人当たり面積">
          <a:extLst>
            <a:ext uri="{FF2B5EF4-FFF2-40B4-BE49-F238E27FC236}">
              <a16:creationId xmlns:a16="http://schemas.microsoft.com/office/drawing/2014/main" id="{E9C8233B-A6FD-4ADB-AC96-8B14EC1C132C}"/>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416" name="n_4aveValue【保健センター・保健所】&#10;一人当たり面積">
          <a:extLst>
            <a:ext uri="{FF2B5EF4-FFF2-40B4-BE49-F238E27FC236}">
              <a16:creationId xmlns:a16="http://schemas.microsoft.com/office/drawing/2014/main" id="{1BA76C37-C8F3-49CE-8C59-4DF0EC54EFBB}"/>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55643</xdr:rowOff>
    </xdr:from>
    <xdr:ext cx="469744" cy="259045"/>
    <xdr:sp macro="" textlink="">
      <xdr:nvSpPr>
        <xdr:cNvPr id="417" name="n_1mainValue【保健センター・保健所】&#10;一人当たり面積">
          <a:extLst>
            <a:ext uri="{FF2B5EF4-FFF2-40B4-BE49-F238E27FC236}">
              <a16:creationId xmlns:a16="http://schemas.microsoft.com/office/drawing/2014/main" id="{C439D789-A5C7-4017-B331-B728D57A7202}"/>
            </a:ext>
          </a:extLst>
        </xdr:cNvPr>
        <xdr:cNvSpPr txBox="1"/>
      </xdr:nvSpPr>
      <xdr:spPr>
        <a:xfrm>
          <a:off x="210757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60215</xdr:rowOff>
    </xdr:from>
    <xdr:ext cx="469744" cy="259045"/>
    <xdr:sp macro="" textlink="">
      <xdr:nvSpPr>
        <xdr:cNvPr id="418" name="n_2mainValue【保健センター・保健所】&#10;一人当たり面積">
          <a:extLst>
            <a:ext uri="{FF2B5EF4-FFF2-40B4-BE49-F238E27FC236}">
              <a16:creationId xmlns:a16="http://schemas.microsoft.com/office/drawing/2014/main" id="{3EB1C90A-739C-47D9-A5CE-2F1F501E49E9}"/>
            </a:ext>
          </a:extLst>
        </xdr:cNvPr>
        <xdr:cNvSpPr txBox="1"/>
      </xdr:nvSpPr>
      <xdr:spPr>
        <a:xfrm>
          <a:off x="20199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419" name="n_3mainValue【保健センター・保健所】&#10;一人当たり面積">
          <a:extLst>
            <a:ext uri="{FF2B5EF4-FFF2-40B4-BE49-F238E27FC236}">
              <a16:creationId xmlns:a16="http://schemas.microsoft.com/office/drawing/2014/main" id="{80B572C7-A9A8-4515-9E03-8724AA7B3655}"/>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420" name="n_4mainValue【保健センター・保健所】&#10;一人当たり面積">
          <a:extLst>
            <a:ext uri="{FF2B5EF4-FFF2-40B4-BE49-F238E27FC236}">
              <a16:creationId xmlns:a16="http://schemas.microsoft.com/office/drawing/2014/main" id="{855A39B6-1F17-4AE3-B3C1-2C111D7D2619}"/>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734CF448-B5C9-425C-A13E-E235CF3E0D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48DDDCCA-8947-43D1-9301-499A2F20AD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22E2A5AB-2AF5-4232-B5D3-2838255E64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718CEBC9-87D6-45AD-875A-57311B2107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148B4A6A-E138-4D45-9F30-58BD7F51B6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4F7C9037-8DAB-48CC-A2D8-9B65B8DB88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FD4D6606-336D-466B-B324-BF12623097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6A4321C7-FE82-439A-97EA-DE6154A68E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8AE89C81-B372-4069-9E59-7A5E092E28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B52E4763-5F30-4913-B905-0D5FEC08186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A83B9097-A19A-4A9F-A012-B3B7B337C1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a:extLst>
            <a:ext uri="{FF2B5EF4-FFF2-40B4-BE49-F238E27FC236}">
              <a16:creationId xmlns:a16="http://schemas.microsoft.com/office/drawing/2014/main" id="{59A27FE0-D086-4F8D-A073-6A3191AA494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a:extLst>
            <a:ext uri="{FF2B5EF4-FFF2-40B4-BE49-F238E27FC236}">
              <a16:creationId xmlns:a16="http://schemas.microsoft.com/office/drawing/2014/main" id="{0019028B-9656-4E00-979D-358AB230976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a:extLst>
            <a:ext uri="{FF2B5EF4-FFF2-40B4-BE49-F238E27FC236}">
              <a16:creationId xmlns:a16="http://schemas.microsoft.com/office/drawing/2014/main" id="{73918CB0-08AE-44EE-9C68-B3E70887AF6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a:extLst>
            <a:ext uri="{FF2B5EF4-FFF2-40B4-BE49-F238E27FC236}">
              <a16:creationId xmlns:a16="http://schemas.microsoft.com/office/drawing/2014/main" id="{555FACAF-1B8A-4BD9-8327-BBF94BAA5B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a:extLst>
            <a:ext uri="{FF2B5EF4-FFF2-40B4-BE49-F238E27FC236}">
              <a16:creationId xmlns:a16="http://schemas.microsoft.com/office/drawing/2014/main" id="{166278FF-761B-4D4E-A35F-32DE1D720A7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a:extLst>
            <a:ext uri="{FF2B5EF4-FFF2-40B4-BE49-F238E27FC236}">
              <a16:creationId xmlns:a16="http://schemas.microsoft.com/office/drawing/2014/main" id="{B893D45F-9A1F-41ED-9814-67994403A0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a:extLst>
            <a:ext uri="{FF2B5EF4-FFF2-40B4-BE49-F238E27FC236}">
              <a16:creationId xmlns:a16="http://schemas.microsoft.com/office/drawing/2014/main" id="{7C6EB806-97C9-4931-9763-F06665AE149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a:extLst>
            <a:ext uri="{FF2B5EF4-FFF2-40B4-BE49-F238E27FC236}">
              <a16:creationId xmlns:a16="http://schemas.microsoft.com/office/drawing/2014/main" id="{228A6191-0846-4757-8890-98F3F080B48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a:extLst>
            <a:ext uri="{FF2B5EF4-FFF2-40B4-BE49-F238E27FC236}">
              <a16:creationId xmlns:a16="http://schemas.microsoft.com/office/drawing/2014/main" id="{E4042634-A54A-4F08-A82B-E05FE658EB6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a:extLst>
            <a:ext uri="{FF2B5EF4-FFF2-40B4-BE49-F238E27FC236}">
              <a16:creationId xmlns:a16="http://schemas.microsoft.com/office/drawing/2014/main" id="{2E0C1E7F-AF5E-4B8A-94AC-FE90A4AB178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a:extLst>
            <a:ext uri="{FF2B5EF4-FFF2-40B4-BE49-F238E27FC236}">
              <a16:creationId xmlns:a16="http://schemas.microsoft.com/office/drawing/2014/main" id="{6F3D95FA-2FB8-4E59-A786-8CBC2048144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a:extLst>
            <a:ext uri="{FF2B5EF4-FFF2-40B4-BE49-F238E27FC236}">
              <a16:creationId xmlns:a16="http://schemas.microsoft.com/office/drawing/2014/main" id="{93F6145D-C003-4712-B128-E48E685B905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F1BB8AAB-0A7E-4D4D-87DC-0EE00FE386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251214E5-929C-49FE-BFC8-14D7161B1F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6" name="直線コネクタ 445">
          <a:extLst>
            <a:ext uri="{FF2B5EF4-FFF2-40B4-BE49-F238E27FC236}">
              <a16:creationId xmlns:a16="http://schemas.microsoft.com/office/drawing/2014/main" id="{DAED9068-4E87-43CF-86E0-D03D3744C99E}"/>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C97FCE60-297B-4CFA-AC7B-05742E82A4B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a:extLst>
            <a:ext uri="{FF2B5EF4-FFF2-40B4-BE49-F238E27FC236}">
              <a16:creationId xmlns:a16="http://schemas.microsoft.com/office/drawing/2014/main" id="{2F904C91-BFD1-4194-A0BF-C7208AA575B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5E52BBB1-5523-43F6-8F4B-86DA6E7FEBE4}"/>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0" name="直線コネクタ 449">
          <a:extLst>
            <a:ext uri="{FF2B5EF4-FFF2-40B4-BE49-F238E27FC236}">
              <a16:creationId xmlns:a16="http://schemas.microsoft.com/office/drawing/2014/main" id="{13DBB64F-A0A8-4E79-AB48-49193EB3268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9B001003-B856-4FE5-80ED-04613ACEF8EE}"/>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2" name="フローチャート: 判断 451">
          <a:extLst>
            <a:ext uri="{FF2B5EF4-FFF2-40B4-BE49-F238E27FC236}">
              <a16:creationId xmlns:a16="http://schemas.microsoft.com/office/drawing/2014/main" id="{318E9021-4A0A-4F85-B181-4D53012C2606}"/>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3" name="フローチャート: 判断 452">
          <a:extLst>
            <a:ext uri="{FF2B5EF4-FFF2-40B4-BE49-F238E27FC236}">
              <a16:creationId xmlns:a16="http://schemas.microsoft.com/office/drawing/2014/main" id="{85209AD1-6FEB-4A4D-A8E3-81484A87EBEE}"/>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4" name="フローチャート: 判断 453">
          <a:extLst>
            <a:ext uri="{FF2B5EF4-FFF2-40B4-BE49-F238E27FC236}">
              <a16:creationId xmlns:a16="http://schemas.microsoft.com/office/drawing/2014/main" id="{0E61B211-6DFD-4896-BEE0-52385A003AAC}"/>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5" name="フローチャート: 判断 454">
          <a:extLst>
            <a:ext uri="{FF2B5EF4-FFF2-40B4-BE49-F238E27FC236}">
              <a16:creationId xmlns:a16="http://schemas.microsoft.com/office/drawing/2014/main" id="{8FEB6A2B-3959-4DF2-AACB-EC8E4F8DE14D}"/>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456" name="フローチャート: 判断 455">
          <a:extLst>
            <a:ext uri="{FF2B5EF4-FFF2-40B4-BE49-F238E27FC236}">
              <a16:creationId xmlns:a16="http://schemas.microsoft.com/office/drawing/2014/main" id="{AEDDFCF0-3F4C-4B36-AA4E-3491CA278EAC}"/>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7ADF89C3-51B3-425B-B2F8-9F9D3948C9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A570C44-A0A1-4EA3-84A3-00943C7A33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7E465B46-0726-4665-9F19-27AC091664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2EB9C01-D7C6-4C3B-B120-AB110E4FC1C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0C5D5AE-4459-403B-9CA9-053E5115D5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462" name="楕円 461">
          <a:extLst>
            <a:ext uri="{FF2B5EF4-FFF2-40B4-BE49-F238E27FC236}">
              <a16:creationId xmlns:a16="http://schemas.microsoft.com/office/drawing/2014/main" id="{CB7745B6-079B-46C5-9594-B3F80DF8DF41}"/>
            </a:ext>
          </a:extLst>
        </xdr:cNvPr>
        <xdr:cNvSpPr/>
      </xdr:nvSpPr>
      <xdr:spPr>
        <a:xfrm>
          <a:off x="162687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6911</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4AA443FE-8087-4569-AE3C-FD4C93D8879D}"/>
            </a:ext>
          </a:extLst>
        </xdr:cNvPr>
        <xdr:cNvSpPr txBox="1"/>
      </xdr:nvSpPr>
      <xdr:spPr>
        <a:xfrm>
          <a:off x="16357600" y="1389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464" name="楕円 463">
          <a:extLst>
            <a:ext uri="{FF2B5EF4-FFF2-40B4-BE49-F238E27FC236}">
              <a16:creationId xmlns:a16="http://schemas.microsoft.com/office/drawing/2014/main" id="{19AD5A30-DAA4-41B8-9C38-21E9ADC88514}"/>
            </a:ext>
          </a:extLst>
        </xdr:cNvPr>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34834</xdr:rowOff>
    </xdr:to>
    <xdr:cxnSp macro="">
      <xdr:nvCxnSpPr>
        <xdr:cNvPr id="465" name="直線コネクタ 464">
          <a:extLst>
            <a:ext uri="{FF2B5EF4-FFF2-40B4-BE49-F238E27FC236}">
              <a16:creationId xmlns:a16="http://schemas.microsoft.com/office/drawing/2014/main" id="{D888EC5A-A96F-4B7F-95DE-7FE8B6A6F7DF}"/>
            </a:ext>
          </a:extLst>
        </xdr:cNvPr>
        <xdr:cNvCxnSpPr/>
      </xdr:nvCxnSpPr>
      <xdr:spPr>
        <a:xfrm>
          <a:off x="15481300" y="1403168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117929</xdr:rowOff>
    </xdr:from>
    <xdr:to>
      <xdr:col>76</xdr:col>
      <xdr:colOff>165100</xdr:colOff>
      <xdr:row>82</xdr:row>
      <xdr:rowOff>48079</xdr:rowOff>
    </xdr:to>
    <xdr:sp macro="" textlink="">
      <xdr:nvSpPr>
        <xdr:cNvPr id="466" name="楕円 465">
          <a:extLst>
            <a:ext uri="{FF2B5EF4-FFF2-40B4-BE49-F238E27FC236}">
              <a16:creationId xmlns:a16="http://schemas.microsoft.com/office/drawing/2014/main" id="{D8DDD860-559C-4B21-8257-CF1DBF1EFC05}"/>
            </a:ext>
          </a:extLst>
        </xdr:cNvPr>
        <xdr:cNvSpPr/>
      </xdr:nvSpPr>
      <xdr:spPr>
        <a:xfrm>
          <a:off x="14541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144236</xdr:rowOff>
    </xdr:from>
    <xdr:to>
      <xdr:col>81</xdr:col>
      <xdr:colOff>50800</xdr:colOff>
      <xdr:row>81</xdr:row>
      <xdr:rowOff>168729</xdr:rowOff>
    </xdr:to>
    <xdr:cxnSp macro="">
      <xdr:nvCxnSpPr>
        <xdr:cNvPr id="467" name="直線コネクタ 466">
          <a:extLst>
            <a:ext uri="{FF2B5EF4-FFF2-40B4-BE49-F238E27FC236}">
              <a16:creationId xmlns:a16="http://schemas.microsoft.com/office/drawing/2014/main" id="{DF1B7D6E-7889-4454-8CA3-215C3DF88600}"/>
            </a:ext>
          </a:extLst>
        </xdr:cNvPr>
        <xdr:cNvCxnSpPr/>
      </xdr:nvCxnSpPr>
      <xdr:spPr>
        <a:xfrm flipV="1">
          <a:off x="14592300" y="140316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144055</xdr:rowOff>
    </xdr:from>
    <xdr:to>
      <xdr:col>72</xdr:col>
      <xdr:colOff>38100</xdr:colOff>
      <xdr:row>82</xdr:row>
      <xdr:rowOff>74205</xdr:rowOff>
    </xdr:to>
    <xdr:sp macro="" textlink="">
      <xdr:nvSpPr>
        <xdr:cNvPr id="468" name="楕円 467">
          <a:extLst>
            <a:ext uri="{FF2B5EF4-FFF2-40B4-BE49-F238E27FC236}">
              <a16:creationId xmlns:a16="http://schemas.microsoft.com/office/drawing/2014/main" id="{50CA5AD0-125C-443B-AA66-B854CF229132}"/>
            </a:ext>
          </a:extLst>
        </xdr:cNvPr>
        <xdr:cNvSpPr/>
      </xdr:nvSpPr>
      <xdr:spPr>
        <a:xfrm>
          <a:off x="13652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168729</xdr:rowOff>
    </xdr:from>
    <xdr:to>
      <xdr:col>76</xdr:col>
      <xdr:colOff>114300</xdr:colOff>
      <xdr:row>82</xdr:row>
      <xdr:rowOff>23405</xdr:rowOff>
    </xdr:to>
    <xdr:cxnSp macro="">
      <xdr:nvCxnSpPr>
        <xdr:cNvPr id="469" name="直線コネクタ 468">
          <a:extLst>
            <a:ext uri="{FF2B5EF4-FFF2-40B4-BE49-F238E27FC236}">
              <a16:creationId xmlns:a16="http://schemas.microsoft.com/office/drawing/2014/main" id="{0CB8ED68-62B7-49C5-9D85-BA9704FFC1E6}"/>
            </a:ext>
          </a:extLst>
        </xdr:cNvPr>
        <xdr:cNvCxnSpPr/>
      </xdr:nvCxnSpPr>
      <xdr:spPr>
        <a:xfrm flipV="1">
          <a:off x="13703300" y="140561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83638</xdr:rowOff>
    </xdr:from>
    <xdr:to>
      <xdr:col>67</xdr:col>
      <xdr:colOff>101600</xdr:colOff>
      <xdr:row>82</xdr:row>
      <xdr:rowOff>13788</xdr:rowOff>
    </xdr:to>
    <xdr:sp macro="" textlink="">
      <xdr:nvSpPr>
        <xdr:cNvPr id="470" name="楕円 469">
          <a:extLst>
            <a:ext uri="{FF2B5EF4-FFF2-40B4-BE49-F238E27FC236}">
              <a16:creationId xmlns:a16="http://schemas.microsoft.com/office/drawing/2014/main" id="{E34B10C0-1546-4480-AB86-AC11733D456F}"/>
            </a:ext>
          </a:extLst>
        </xdr:cNvPr>
        <xdr:cNvSpPr/>
      </xdr:nvSpPr>
      <xdr:spPr>
        <a:xfrm>
          <a:off x="12763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134438</xdr:rowOff>
    </xdr:from>
    <xdr:to>
      <xdr:col>71</xdr:col>
      <xdr:colOff>177800</xdr:colOff>
      <xdr:row>82</xdr:row>
      <xdr:rowOff>23405</xdr:rowOff>
    </xdr:to>
    <xdr:cxnSp macro="">
      <xdr:nvCxnSpPr>
        <xdr:cNvPr id="471" name="直線コネクタ 470">
          <a:extLst>
            <a:ext uri="{FF2B5EF4-FFF2-40B4-BE49-F238E27FC236}">
              <a16:creationId xmlns:a16="http://schemas.microsoft.com/office/drawing/2014/main" id="{C47ECF8E-3B56-4BDC-A349-0BC74DBC8CEA}"/>
            </a:ext>
          </a:extLst>
        </xdr:cNvPr>
        <xdr:cNvCxnSpPr/>
      </xdr:nvCxnSpPr>
      <xdr:spPr>
        <a:xfrm>
          <a:off x="12814300" y="140218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472" name="n_1aveValue【消防施設】&#10;有形固定資産減価償却率">
          <a:extLst>
            <a:ext uri="{FF2B5EF4-FFF2-40B4-BE49-F238E27FC236}">
              <a16:creationId xmlns:a16="http://schemas.microsoft.com/office/drawing/2014/main" id="{6FF99117-B9C1-4E05-867F-214165E55BC6}"/>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73" name="n_2aveValue【消防施設】&#10;有形固定資産減価償却率">
          <a:extLst>
            <a:ext uri="{FF2B5EF4-FFF2-40B4-BE49-F238E27FC236}">
              <a16:creationId xmlns:a16="http://schemas.microsoft.com/office/drawing/2014/main" id="{F7DFDF25-BD82-4014-9790-16FAAFE46A2B}"/>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74" name="n_3aveValue【消防施設】&#10;有形固定資産減価償却率">
          <a:extLst>
            <a:ext uri="{FF2B5EF4-FFF2-40B4-BE49-F238E27FC236}">
              <a16:creationId xmlns:a16="http://schemas.microsoft.com/office/drawing/2014/main" id="{7134B8CE-A7FB-4F48-A24C-4AE3D219E74C}"/>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475" name="n_4aveValue【消防施設】&#10;有形固定資産減価償却率">
          <a:extLst>
            <a:ext uri="{FF2B5EF4-FFF2-40B4-BE49-F238E27FC236}">
              <a16:creationId xmlns:a16="http://schemas.microsoft.com/office/drawing/2014/main" id="{72097FEE-6E06-4C13-B17F-4B34FCBC7AA5}"/>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476" name="n_1mainValue【消防施設】&#10;有形固定資産減価償却率">
          <a:extLst>
            <a:ext uri="{FF2B5EF4-FFF2-40B4-BE49-F238E27FC236}">
              <a16:creationId xmlns:a16="http://schemas.microsoft.com/office/drawing/2014/main" id="{A1C666C5-7A34-4DC5-A1EB-61DFDFD76CFA}"/>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64606</xdr:rowOff>
    </xdr:from>
    <xdr:ext cx="405111" cy="259045"/>
    <xdr:sp macro="" textlink="">
      <xdr:nvSpPr>
        <xdr:cNvPr id="477" name="n_2mainValue【消防施設】&#10;有形固定資産減価償却率">
          <a:extLst>
            <a:ext uri="{FF2B5EF4-FFF2-40B4-BE49-F238E27FC236}">
              <a16:creationId xmlns:a16="http://schemas.microsoft.com/office/drawing/2014/main" id="{C84C5114-87D3-4017-AF78-0A906E03A18A}"/>
            </a:ext>
          </a:extLst>
        </xdr:cNvPr>
        <xdr:cNvSpPr txBox="1"/>
      </xdr:nvSpPr>
      <xdr:spPr>
        <a:xfrm>
          <a:off x="14389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478" name="n_3mainValue【消防施設】&#10;有形固定資産減価償却率">
          <a:extLst>
            <a:ext uri="{FF2B5EF4-FFF2-40B4-BE49-F238E27FC236}">
              <a16:creationId xmlns:a16="http://schemas.microsoft.com/office/drawing/2014/main" id="{6BD18BB8-8793-4997-801F-970555C2C235}"/>
            </a:ext>
          </a:extLst>
        </xdr:cNvPr>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30315</xdr:rowOff>
    </xdr:from>
    <xdr:ext cx="405111" cy="259045"/>
    <xdr:sp macro="" textlink="">
      <xdr:nvSpPr>
        <xdr:cNvPr id="479" name="n_4mainValue【消防施設】&#10;有形固定資産減価償却率">
          <a:extLst>
            <a:ext uri="{FF2B5EF4-FFF2-40B4-BE49-F238E27FC236}">
              <a16:creationId xmlns:a16="http://schemas.microsoft.com/office/drawing/2014/main" id="{39F2E331-F0E5-41BB-A2E1-B8780AD84607}"/>
            </a:ext>
          </a:extLst>
        </xdr:cNvPr>
        <xdr:cNvSpPr txBox="1"/>
      </xdr:nvSpPr>
      <xdr:spPr>
        <a:xfrm>
          <a:off x="12611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2D6A504D-85DB-46F0-AD53-935F5E09FF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BFB47A4D-2839-435F-A351-DF12595355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79EECB37-6879-4E17-8F06-352C18FA9A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1C7B9A20-4C8A-477D-A2A5-51F5CC7CC9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F18CB58F-6CFE-4C0A-AA3E-BFE5F17CFE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48FC3A42-2124-42DD-AF93-12B34D3002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306508B9-FD01-4831-AF29-4F4EB0AD4A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B0F44811-AE6F-4F66-88D6-323053E3B2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7F2D0442-88DA-4A92-927F-45BE0AC876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AB722BED-CA4A-4602-899A-58E5513BA6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0" name="直線コネクタ 489">
          <a:extLst>
            <a:ext uri="{FF2B5EF4-FFF2-40B4-BE49-F238E27FC236}">
              <a16:creationId xmlns:a16="http://schemas.microsoft.com/office/drawing/2014/main" id="{91D36760-3442-41DA-AC0D-7302794A005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1" name="テキスト ボックス 490">
          <a:extLst>
            <a:ext uri="{FF2B5EF4-FFF2-40B4-BE49-F238E27FC236}">
              <a16:creationId xmlns:a16="http://schemas.microsoft.com/office/drawing/2014/main" id="{DDFCF2E7-DF3D-4AB3-87A1-45A3E0659F5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2" name="直線コネクタ 491">
          <a:extLst>
            <a:ext uri="{FF2B5EF4-FFF2-40B4-BE49-F238E27FC236}">
              <a16:creationId xmlns:a16="http://schemas.microsoft.com/office/drawing/2014/main" id="{80F4ABD2-3F16-4480-AD8E-48FBC358092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3" name="テキスト ボックス 492">
          <a:extLst>
            <a:ext uri="{FF2B5EF4-FFF2-40B4-BE49-F238E27FC236}">
              <a16:creationId xmlns:a16="http://schemas.microsoft.com/office/drawing/2014/main" id="{91F0833F-F3EF-47F8-BCF5-8B66438B58E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4" name="直線コネクタ 493">
          <a:extLst>
            <a:ext uri="{FF2B5EF4-FFF2-40B4-BE49-F238E27FC236}">
              <a16:creationId xmlns:a16="http://schemas.microsoft.com/office/drawing/2014/main" id="{34C70126-11EA-48EB-9330-C10F5684E46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5" name="テキスト ボックス 494">
          <a:extLst>
            <a:ext uri="{FF2B5EF4-FFF2-40B4-BE49-F238E27FC236}">
              <a16:creationId xmlns:a16="http://schemas.microsoft.com/office/drawing/2014/main" id="{B21E4CF0-1FEB-4EB9-A63A-E0B791C3EB3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6" name="直線コネクタ 495">
          <a:extLst>
            <a:ext uri="{FF2B5EF4-FFF2-40B4-BE49-F238E27FC236}">
              <a16:creationId xmlns:a16="http://schemas.microsoft.com/office/drawing/2014/main" id="{DB2C3D75-9FDE-4EB0-9E67-776464E94B2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7" name="テキスト ボックス 496">
          <a:extLst>
            <a:ext uri="{FF2B5EF4-FFF2-40B4-BE49-F238E27FC236}">
              <a16:creationId xmlns:a16="http://schemas.microsoft.com/office/drawing/2014/main" id="{3184E0F2-3DCE-4645-A7EB-ED14E3D5C82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8" name="直線コネクタ 497">
          <a:extLst>
            <a:ext uri="{FF2B5EF4-FFF2-40B4-BE49-F238E27FC236}">
              <a16:creationId xmlns:a16="http://schemas.microsoft.com/office/drawing/2014/main" id="{4DD784C9-DB1F-4779-B538-736E3E8210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9" name="テキスト ボックス 498">
          <a:extLst>
            <a:ext uri="{FF2B5EF4-FFF2-40B4-BE49-F238E27FC236}">
              <a16:creationId xmlns:a16="http://schemas.microsoft.com/office/drawing/2014/main" id="{058B0FAD-82D5-44C3-8D9F-61035D0FFDA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0" name="直線コネクタ 499">
          <a:extLst>
            <a:ext uri="{FF2B5EF4-FFF2-40B4-BE49-F238E27FC236}">
              <a16:creationId xmlns:a16="http://schemas.microsoft.com/office/drawing/2014/main" id="{507033AB-FE24-4650-9653-FC561842D96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1" name="テキスト ボックス 500">
          <a:extLst>
            <a:ext uri="{FF2B5EF4-FFF2-40B4-BE49-F238E27FC236}">
              <a16:creationId xmlns:a16="http://schemas.microsoft.com/office/drawing/2014/main" id="{20EB90B0-722C-494B-AAC6-50A903F2488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77C397B6-4AD9-40B5-9B73-A4BC6B44FC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E7760AAF-A082-4A28-B9EE-3E0029FF24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B2FCC390-1527-40E7-9EA5-10DA522A92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5" name="直線コネクタ 504">
          <a:extLst>
            <a:ext uri="{FF2B5EF4-FFF2-40B4-BE49-F238E27FC236}">
              <a16:creationId xmlns:a16="http://schemas.microsoft.com/office/drawing/2014/main" id="{67632EB8-714E-4AAD-897B-A3B0ADF6D104}"/>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6" name="【消防施設】&#10;一人当たり面積最小値テキスト">
          <a:extLst>
            <a:ext uri="{FF2B5EF4-FFF2-40B4-BE49-F238E27FC236}">
              <a16:creationId xmlns:a16="http://schemas.microsoft.com/office/drawing/2014/main" id="{0F4701CA-A224-4D0D-BC19-B1CD868956D3}"/>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7" name="直線コネクタ 506">
          <a:extLst>
            <a:ext uri="{FF2B5EF4-FFF2-40B4-BE49-F238E27FC236}">
              <a16:creationId xmlns:a16="http://schemas.microsoft.com/office/drawing/2014/main" id="{1AEEEFAE-65C7-4959-BC79-18D745D22215}"/>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08" name="【消防施設】&#10;一人当たり面積最大値テキスト">
          <a:extLst>
            <a:ext uri="{FF2B5EF4-FFF2-40B4-BE49-F238E27FC236}">
              <a16:creationId xmlns:a16="http://schemas.microsoft.com/office/drawing/2014/main" id="{49FA9CA4-20A9-4CAC-B2E4-ED64B89B3651}"/>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09" name="直線コネクタ 508">
          <a:extLst>
            <a:ext uri="{FF2B5EF4-FFF2-40B4-BE49-F238E27FC236}">
              <a16:creationId xmlns:a16="http://schemas.microsoft.com/office/drawing/2014/main" id="{CB56D042-4943-4D42-8986-D32646DF2B44}"/>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0" name="【消防施設】&#10;一人当たり面積平均値テキスト">
          <a:extLst>
            <a:ext uri="{FF2B5EF4-FFF2-40B4-BE49-F238E27FC236}">
              <a16:creationId xmlns:a16="http://schemas.microsoft.com/office/drawing/2014/main" id="{78928743-ACB5-4C18-8C3E-C666FB2D5608}"/>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1" name="フローチャート: 判断 510">
          <a:extLst>
            <a:ext uri="{FF2B5EF4-FFF2-40B4-BE49-F238E27FC236}">
              <a16:creationId xmlns:a16="http://schemas.microsoft.com/office/drawing/2014/main" id="{8BFE9C24-FEE5-410F-B9A6-070DCB6CB301}"/>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2" name="フローチャート: 判断 511">
          <a:extLst>
            <a:ext uri="{FF2B5EF4-FFF2-40B4-BE49-F238E27FC236}">
              <a16:creationId xmlns:a16="http://schemas.microsoft.com/office/drawing/2014/main" id="{667F2B48-0352-478D-BF96-2EBD41F41C5D}"/>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3" name="フローチャート: 判断 512">
          <a:extLst>
            <a:ext uri="{FF2B5EF4-FFF2-40B4-BE49-F238E27FC236}">
              <a16:creationId xmlns:a16="http://schemas.microsoft.com/office/drawing/2014/main" id="{F9D3BAA7-4B8D-4761-9BAE-51398DACEF7C}"/>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4" name="フローチャート: 判断 513">
          <a:extLst>
            <a:ext uri="{FF2B5EF4-FFF2-40B4-BE49-F238E27FC236}">
              <a16:creationId xmlns:a16="http://schemas.microsoft.com/office/drawing/2014/main" id="{38420112-CB40-4839-8630-D759F6EFB927}"/>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515" name="フローチャート: 判断 514">
          <a:extLst>
            <a:ext uri="{FF2B5EF4-FFF2-40B4-BE49-F238E27FC236}">
              <a16:creationId xmlns:a16="http://schemas.microsoft.com/office/drawing/2014/main" id="{342EE63D-1A3C-42A7-BF64-1A51F9D7CB41}"/>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B8F1778-A5B2-4037-AA47-E2E18A8A06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CBD930B-AF11-431F-AF6E-B66EF3D7FF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70381F2-3A27-4EED-8AAD-5F9735D6D5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E3BEAD95-F5A6-411B-9E82-A790A47C67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3D056044-4822-4FE4-9E4F-249A011F76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154395</xdr:rowOff>
    </xdr:from>
    <xdr:to>
      <xdr:col>116</xdr:col>
      <xdr:colOff>114300</xdr:colOff>
      <xdr:row>86</xdr:row>
      <xdr:rowOff>84545</xdr:rowOff>
    </xdr:to>
    <xdr:sp macro="" textlink="">
      <xdr:nvSpPr>
        <xdr:cNvPr id="521" name="楕円 520">
          <a:extLst>
            <a:ext uri="{FF2B5EF4-FFF2-40B4-BE49-F238E27FC236}">
              <a16:creationId xmlns:a16="http://schemas.microsoft.com/office/drawing/2014/main" id="{2D31C76D-CB3A-41D2-AF47-EB514E8CB5AA}"/>
            </a:ext>
          </a:extLst>
        </xdr:cNvPr>
        <xdr:cNvSpPr/>
      </xdr:nvSpPr>
      <xdr:spPr>
        <a:xfrm>
          <a:off x="22110700" y="147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69322</xdr:rowOff>
    </xdr:from>
    <xdr:ext cx="469744" cy="259045"/>
    <xdr:sp macro="" textlink="">
      <xdr:nvSpPr>
        <xdr:cNvPr id="522" name="【消防施設】&#10;一人当たり面積該当値テキスト">
          <a:extLst>
            <a:ext uri="{FF2B5EF4-FFF2-40B4-BE49-F238E27FC236}">
              <a16:creationId xmlns:a16="http://schemas.microsoft.com/office/drawing/2014/main" id="{B5666E5D-B4E2-468A-893A-1F412274537C}"/>
            </a:ext>
          </a:extLst>
        </xdr:cNvPr>
        <xdr:cNvSpPr txBox="1"/>
      </xdr:nvSpPr>
      <xdr:spPr>
        <a:xfrm>
          <a:off x="22199600" y="1464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156573</xdr:rowOff>
    </xdr:from>
    <xdr:to>
      <xdr:col>112</xdr:col>
      <xdr:colOff>38100</xdr:colOff>
      <xdr:row>86</xdr:row>
      <xdr:rowOff>86723</xdr:rowOff>
    </xdr:to>
    <xdr:sp macro="" textlink="">
      <xdr:nvSpPr>
        <xdr:cNvPr id="523" name="楕円 522">
          <a:extLst>
            <a:ext uri="{FF2B5EF4-FFF2-40B4-BE49-F238E27FC236}">
              <a16:creationId xmlns:a16="http://schemas.microsoft.com/office/drawing/2014/main" id="{C19A9DF4-499C-43F0-83C8-EDA0DEE54FEC}"/>
            </a:ext>
          </a:extLst>
        </xdr:cNvPr>
        <xdr:cNvSpPr/>
      </xdr:nvSpPr>
      <xdr:spPr>
        <a:xfrm>
          <a:off x="212725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33745</xdr:rowOff>
    </xdr:from>
    <xdr:to>
      <xdr:col>116</xdr:col>
      <xdr:colOff>63500</xdr:colOff>
      <xdr:row>86</xdr:row>
      <xdr:rowOff>35923</xdr:rowOff>
    </xdr:to>
    <xdr:cxnSp macro="">
      <xdr:nvCxnSpPr>
        <xdr:cNvPr id="524" name="直線コネクタ 523">
          <a:extLst>
            <a:ext uri="{FF2B5EF4-FFF2-40B4-BE49-F238E27FC236}">
              <a16:creationId xmlns:a16="http://schemas.microsoft.com/office/drawing/2014/main" id="{34BCE08A-D5B6-4FC1-A59A-60DB322FB3FA}"/>
            </a:ext>
          </a:extLst>
        </xdr:cNvPr>
        <xdr:cNvCxnSpPr/>
      </xdr:nvCxnSpPr>
      <xdr:spPr>
        <a:xfrm flipV="1">
          <a:off x="21323300" y="1477844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144599</xdr:rowOff>
    </xdr:from>
    <xdr:to>
      <xdr:col>107</xdr:col>
      <xdr:colOff>101600</xdr:colOff>
      <xdr:row>86</xdr:row>
      <xdr:rowOff>74749</xdr:rowOff>
    </xdr:to>
    <xdr:sp macro="" textlink="">
      <xdr:nvSpPr>
        <xdr:cNvPr id="525" name="楕円 524">
          <a:extLst>
            <a:ext uri="{FF2B5EF4-FFF2-40B4-BE49-F238E27FC236}">
              <a16:creationId xmlns:a16="http://schemas.microsoft.com/office/drawing/2014/main" id="{FB4604BE-687E-49F4-B72D-B95CCC4C9D83}"/>
            </a:ext>
          </a:extLst>
        </xdr:cNvPr>
        <xdr:cNvSpPr/>
      </xdr:nvSpPr>
      <xdr:spPr>
        <a:xfrm>
          <a:off x="20383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23949</xdr:rowOff>
    </xdr:from>
    <xdr:to>
      <xdr:col>111</xdr:col>
      <xdr:colOff>177800</xdr:colOff>
      <xdr:row>86</xdr:row>
      <xdr:rowOff>35923</xdr:rowOff>
    </xdr:to>
    <xdr:cxnSp macro="">
      <xdr:nvCxnSpPr>
        <xdr:cNvPr id="526" name="直線コネクタ 525">
          <a:extLst>
            <a:ext uri="{FF2B5EF4-FFF2-40B4-BE49-F238E27FC236}">
              <a16:creationId xmlns:a16="http://schemas.microsoft.com/office/drawing/2014/main" id="{85FB63E9-D517-4555-8142-1B58F155F221}"/>
            </a:ext>
          </a:extLst>
        </xdr:cNvPr>
        <xdr:cNvCxnSpPr/>
      </xdr:nvCxnSpPr>
      <xdr:spPr>
        <a:xfrm>
          <a:off x="20434300" y="14768649"/>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98879</xdr:rowOff>
    </xdr:from>
    <xdr:to>
      <xdr:col>102</xdr:col>
      <xdr:colOff>165100</xdr:colOff>
      <xdr:row>86</xdr:row>
      <xdr:rowOff>29029</xdr:rowOff>
    </xdr:to>
    <xdr:sp macro="" textlink="">
      <xdr:nvSpPr>
        <xdr:cNvPr id="527" name="楕円 526">
          <a:extLst>
            <a:ext uri="{FF2B5EF4-FFF2-40B4-BE49-F238E27FC236}">
              <a16:creationId xmlns:a16="http://schemas.microsoft.com/office/drawing/2014/main" id="{115949DE-6464-401D-A2AA-FC0FCDA111E4}"/>
            </a:ext>
          </a:extLst>
        </xdr:cNvPr>
        <xdr:cNvSpPr/>
      </xdr:nvSpPr>
      <xdr:spPr>
        <a:xfrm>
          <a:off x="19494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149679</xdr:rowOff>
    </xdr:from>
    <xdr:to>
      <xdr:col>107</xdr:col>
      <xdr:colOff>50800</xdr:colOff>
      <xdr:row>86</xdr:row>
      <xdr:rowOff>23949</xdr:rowOff>
    </xdr:to>
    <xdr:cxnSp macro="">
      <xdr:nvCxnSpPr>
        <xdr:cNvPr id="528" name="直線コネクタ 527">
          <a:extLst>
            <a:ext uri="{FF2B5EF4-FFF2-40B4-BE49-F238E27FC236}">
              <a16:creationId xmlns:a16="http://schemas.microsoft.com/office/drawing/2014/main" id="{A5C74CF2-9B53-4C0F-89B9-1A6A5FC7E0F4}"/>
            </a:ext>
          </a:extLst>
        </xdr:cNvPr>
        <xdr:cNvCxnSpPr/>
      </xdr:nvCxnSpPr>
      <xdr:spPr>
        <a:xfrm>
          <a:off x="19545300" y="147229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95613</xdr:rowOff>
    </xdr:from>
    <xdr:to>
      <xdr:col>98</xdr:col>
      <xdr:colOff>38100</xdr:colOff>
      <xdr:row>86</xdr:row>
      <xdr:rowOff>25763</xdr:rowOff>
    </xdr:to>
    <xdr:sp macro="" textlink="">
      <xdr:nvSpPr>
        <xdr:cNvPr id="529" name="楕円 528">
          <a:extLst>
            <a:ext uri="{FF2B5EF4-FFF2-40B4-BE49-F238E27FC236}">
              <a16:creationId xmlns:a16="http://schemas.microsoft.com/office/drawing/2014/main" id="{456EC798-A97B-4D17-B98C-B4344FE43965}"/>
            </a:ext>
          </a:extLst>
        </xdr:cNvPr>
        <xdr:cNvSpPr/>
      </xdr:nvSpPr>
      <xdr:spPr>
        <a:xfrm>
          <a:off x="18605500" y="146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146413</xdr:rowOff>
    </xdr:from>
    <xdr:to>
      <xdr:col>102</xdr:col>
      <xdr:colOff>114300</xdr:colOff>
      <xdr:row>85</xdr:row>
      <xdr:rowOff>149679</xdr:rowOff>
    </xdr:to>
    <xdr:cxnSp macro="">
      <xdr:nvCxnSpPr>
        <xdr:cNvPr id="530" name="直線コネクタ 529">
          <a:extLst>
            <a:ext uri="{FF2B5EF4-FFF2-40B4-BE49-F238E27FC236}">
              <a16:creationId xmlns:a16="http://schemas.microsoft.com/office/drawing/2014/main" id="{C60B99A7-632E-447A-925D-2709F5C850F2}"/>
            </a:ext>
          </a:extLst>
        </xdr:cNvPr>
        <xdr:cNvCxnSpPr/>
      </xdr:nvCxnSpPr>
      <xdr:spPr>
        <a:xfrm>
          <a:off x="18656300" y="14719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1" name="n_1aveValue【消防施設】&#10;一人当たり面積">
          <a:extLst>
            <a:ext uri="{FF2B5EF4-FFF2-40B4-BE49-F238E27FC236}">
              <a16:creationId xmlns:a16="http://schemas.microsoft.com/office/drawing/2014/main" id="{1B97DDBC-35C9-400A-A9EC-769148128E98}"/>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2" name="n_2aveValue【消防施設】&#10;一人当たり面積">
          <a:extLst>
            <a:ext uri="{FF2B5EF4-FFF2-40B4-BE49-F238E27FC236}">
              <a16:creationId xmlns:a16="http://schemas.microsoft.com/office/drawing/2014/main" id="{D9CD9C0A-A4FA-4925-985F-78378737BA7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3" name="n_3aveValue【消防施設】&#10;一人当たり面積">
          <a:extLst>
            <a:ext uri="{FF2B5EF4-FFF2-40B4-BE49-F238E27FC236}">
              <a16:creationId xmlns:a16="http://schemas.microsoft.com/office/drawing/2014/main" id="{32005AD1-7C4E-4E59-941C-5590BBB9F157}"/>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29953</xdr:rowOff>
    </xdr:from>
    <xdr:ext cx="469744" cy="259045"/>
    <xdr:sp macro="" textlink="">
      <xdr:nvSpPr>
        <xdr:cNvPr id="534" name="n_4aveValue【消防施設】&#10;一人当たり面積">
          <a:extLst>
            <a:ext uri="{FF2B5EF4-FFF2-40B4-BE49-F238E27FC236}">
              <a16:creationId xmlns:a16="http://schemas.microsoft.com/office/drawing/2014/main" id="{844A4F95-7065-46C6-BA9C-F5CA9B6C1517}"/>
            </a:ext>
          </a:extLst>
        </xdr:cNvPr>
        <xdr:cNvSpPr txBox="1"/>
      </xdr:nvSpPr>
      <xdr:spPr>
        <a:xfrm>
          <a:off x="18421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77850</xdr:rowOff>
    </xdr:from>
    <xdr:ext cx="469744" cy="259045"/>
    <xdr:sp macro="" textlink="">
      <xdr:nvSpPr>
        <xdr:cNvPr id="535" name="n_1mainValue【消防施設】&#10;一人当たり面積">
          <a:extLst>
            <a:ext uri="{FF2B5EF4-FFF2-40B4-BE49-F238E27FC236}">
              <a16:creationId xmlns:a16="http://schemas.microsoft.com/office/drawing/2014/main" id="{131F9444-163B-4566-86B0-ED46E3A9B091}"/>
            </a:ext>
          </a:extLst>
        </xdr:cNvPr>
        <xdr:cNvSpPr txBox="1"/>
      </xdr:nvSpPr>
      <xdr:spPr>
        <a:xfrm>
          <a:off x="21075727"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65876</xdr:rowOff>
    </xdr:from>
    <xdr:ext cx="469744" cy="259045"/>
    <xdr:sp macro="" textlink="">
      <xdr:nvSpPr>
        <xdr:cNvPr id="536" name="n_2mainValue【消防施設】&#10;一人当たり面積">
          <a:extLst>
            <a:ext uri="{FF2B5EF4-FFF2-40B4-BE49-F238E27FC236}">
              <a16:creationId xmlns:a16="http://schemas.microsoft.com/office/drawing/2014/main" id="{0EF22B30-DBB1-4A69-9FBE-43121418C2C9}"/>
            </a:ext>
          </a:extLst>
        </xdr:cNvPr>
        <xdr:cNvSpPr txBox="1"/>
      </xdr:nvSpPr>
      <xdr:spPr>
        <a:xfrm>
          <a:off x="20199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20156</xdr:rowOff>
    </xdr:from>
    <xdr:ext cx="469744" cy="259045"/>
    <xdr:sp macro="" textlink="">
      <xdr:nvSpPr>
        <xdr:cNvPr id="537" name="n_3mainValue【消防施設】&#10;一人当たり面積">
          <a:extLst>
            <a:ext uri="{FF2B5EF4-FFF2-40B4-BE49-F238E27FC236}">
              <a16:creationId xmlns:a16="http://schemas.microsoft.com/office/drawing/2014/main" id="{627A3DAB-9E45-4D30-8553-F643BF1BEEB2}"/>
            </a:ext>
          </a:extLst>
        </xdr:cNvPr>
        <xdr:cNvSpPr txBox="1"/>
      </xdr:nvSpPr>
      <xdr:spPr>
        <a:xfrm>
          <a:off x="19310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42290</xdr:rowOff>
    </xdr:from>
    <xdr:ext cx="469744" cy="259045"/>
    <xdr:sp macro="" textlink="">
      <xdr:nvSpPr>
        <xdr:cNvPr id="538" name="n_4mainValue【消防施設】&#10;一人当たり面積">
          <a:extLst>
            <a:ext uri="{FF2B5EF4-FFF2-40B4-BE49-F238E27FC236}">
              <a16:creationId xmlns:a16="http://schemas.microsoft.com/office/drawing/2014/main" id="{1B5D9DC3-FF60-4495-8F0C-3E1D47828865}"/>
            </a:ext>
          </a:extLst>
        </xdr:cNvPr>
        <xdr:cNvSpPr txBox="1"/>
      </xdr:nvSpPr>
      <xdr:spPr>
        <a:xfrm>
          <a:off x="18421427" y="1444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91B1EDE-7106-4F6A-BF1F-F50C5D61C5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6398F5AB-182C-47E9-AAD0-8674D77ABC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A89416D0-95DF-48E3-8239-355537EC48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1A557421-0653-4A3E-9453-852D6A3CDB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29BB112-9114-4815-A347-E330530475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4E81E5DA-AE54-4028-9A0B-07EE1357FF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E7E3FA70-BC2F-4433-9002-E0007ECB51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B46A1117-CDBD-4232-8BA3-ED55F6D791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EE498EBD-849A-497B-BB7F-41779816A7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B899F829-E6A1-482E-B81C-86DACF2B17E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46D0BFB5-BEA1-4699-BDBE-F636191EE77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B353A529-D452-4931-A668-A2E0A025C5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9B3488AB-7E71-4CBD-AB37-BE98344E16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8F7DED69-B1D0-4844-9967-8DB1DA571EC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AC85FD87-273C-4FBE-948C-BFC976DF33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67E7C604-6CD5-4378-9A10-7567D6931D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DEF2142D-6FA6-436A-AF9D-46D5E7CD0A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53A15F1F-56CB-4CF8-938D-C612423DD9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27DCEE16-5826-4B47-8F5A-9E507DC019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5F80899A-D85E-4BA3-91B4-E247DDA0D5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F8353038-65F7-4D98-834A-7B198560F2A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25E502EF-CBE2-4E8E-8DEF-C7AFAC89A6D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86399C5A-0669-4AEC-AF4F-85655B1BBBA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E6DBE303-C30C-44C2-8E5E-BF0B665D93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65517E01-0EA7-4A97-9BBD-6E9DD74DBC7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8A0BD0AC-7F63-4EEB-82DD-F4D309D7DEBC}"/>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714A635D-03FF-4054-8C4A-B3A161EE88A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C6B394BB-8209-4CF8-96B3-F79C79AE76A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7" name="【庁舎】&#10;有形固定資産減価償却率最大値テキスト">
          <a:extLst>
            <a:ext uri="{FF2B5EF4-FFF2-40B4-BE49-F238E27FC236}">
              <a16:creationId xmlns:a16="http://schemas.microsoft.com/office/drawing/2014/main" id="{B9F6D23A-446A-4E20-B68A-302E31D85EF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8" name="直線コネクタ 567">
          <a:extLst>
            <a:ext uri="{FF2B5EF4-FFF2-40B4-BE49-F238E27FC236}">
              <a16:creationId xmlns:a16="http://schemas.microsoft.com/office/drawing/2014/main" id="{34A602FA-B5B5-4D98-919E-95F732F47A3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69" name="【庁舎】&#10;有形固定資産減価償却率平均値テキスト">
          <a:extLst>
            <a:ext uri="{FF2B5EF4-FFF2-40B4-BE49-F238E27FC236}">
              <a16:creationId xmlns:a16="http://schemas.microsoft.com/office/drawing/2014/main" id="{B9D90F32-3C7E-432A-B493-F3C65F12BDB1}"/>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0" name="フローチャート: 判断 569">
          <a:extLst>
            <a:ext uri="{FF2B5EF4-FFF2-40B4-BE49-F238E27FC236}">
              <a16:creationId xmlns:a16="http://schemas.microsoft.com/office/drawing/2014/main" id="{DE72733B-9757-491E-8C47-364DBD2A286F}"/>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1" name="フローチャート: 判断 570">
          <a:extLst>
            <a:ext uri="{FF2B5EF4-FFF2-40B4-BE49-F238E27FC236}">
              <a16:creationId xmlns:a16="http://schemas.microsoft.com/office/drawing/2014/main" id="{5CD0C530-33D6-40A3-8D55-515C56AAD331}"/>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2" name="フローチャート: 判断 571">
          <a:extLst>
            <a:ext uri="{FF2B5EF4-FFF2-40B4-BE49-F238E27FC236}">
              <a16:creationId xmlns:a16="http://schemas.microsoft.com/office/drawing/2014/main" id="{D5F7D02C-96DF-4720-BE36-DC22231C3FC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3" name="フローチャート: 判断 572">
          <a:extLst>
            <a:ext uri="{FF2B5EF4-FFF2-40B4-BE49-F238E27FC236}">
              <a16:creationId xmlns:a16="http://schemas.microsoft.com/office/drawing/2014/main" id="{7A0310B3-E9AE-4968-B1F1-0C45C685866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4" name="フローチャート: 判断 573">
          <a:extLst>
            <a:ext uri="{FF2B5EF4-FFF2-40B4-BE49-F238E27FC236}">
              <a16:creationId xmlns:a16="http://schemas.microsoft.com/office/drawing/2014/main" id="{8C5493AC-C6BC-4D0C-BE5D-2FC0ABC32D51}"/>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2A2D5AF-42EC-4093-A75B-B98AAB8F3C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4AFAC23-A0C5-43D8-AE6D-58B7764237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C8E126D-17EE-47BB-89B7-A6D8FEA3E1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DDEF25F-62CA-4BAB-BC0F-B139A29E6C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264E2EF-C369-4D25-B5FE-E39B9F6CAE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580" name="楕円 579">
          <a:extLst>
            <a:ext uri="{FF2B5EF4-FFF2-40B4-BE49-F238E27FC236}">
              <a16:creationId xmlns:a16="http://schemas.microsoft.com/office/drawing/2014/main" id="{D3E9D94D-198E-4484-8A1A-DA6482B1D0A8}"/>
            </a:ext>
          </a:extLst>
        </xdr:cNvPr>
        <xdr:cNvSpPr/>
      </xdr:nvSpPr>
      <xdr:spPr>
        <a:xfrm>
          <a:off x="162687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109963</xdr:rowOff>
    </xdr:from>
    <xdr:ext cx="405111" cy="259045"/>
    <xdr:sp macro="" textlink="">
      <xdr:nvSpPr>
        <xdr:cNvPr id="581" name="【庁舎】&#10;有形固定資産減価償却率該当値テキスト">
          <a:extLst>
            <a:ext uri="{FF2B5EF4-FFF2-40B4-BE49-F238E27FC236}">
              <a16:creationId xmlns:a16="http://schemas.microsoft.com/office/drawing/2014/main" id="{265C2EFC-375E-4670-9B6A-39DE18D77C82}"/>
            </a:ext>
          </a:extLst>
        </xdr:cNvPr>
        <xdr:cNvSpPr txBox="1"/>
      </xdr:nvSpPr>
      <xdr:spPr>
        <a:xfrm>
          <a:off x="16357600"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97245</xdr:rowOff>
    </xdr:from>
    <xdr:to>
      <xdr:col>81</xdr:col>
      <xdr:colOff>101600</xdr:colOff>
      <xdr:row>105</xdr:row>
      <xdr:rowOff>27395</xdr:rowOff>
    </xdr:to>
    <xdr:sp macro="" textlink="">
      <xdr:nvSpPr>
        <xdr:cNvPr id="582" name="楕円 581">
          <a:extLst>
            <a:ext uri="{FF2B5EF4-FFF2-40B4-BE49-F238E27FC236}">
              <a16:creationId xmlns:a16="http://schemas.microsoft.com/office/drawing/2014/main" id="{F5E45DDD-574D-4BCA-B7E1-568E49A93DC9}"/>
            </a:ext>
          </a:extLst>
        </xdr:cNvPr>
        <xdr:cNvSpPr/>
      </xdr:nvSpPr>
      <xdr:spPr>
        <a:xfrm>
          <a:off x="15430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148045</xdr:rowOff>
    </xdr:from>
    <xdr:to>
      <xdr:col>85</xdr:col>
      <xdr:colOff>127000</xdr:colOff>
      <xdr:row>105</xdr:row>
      <xdr:rowOff>10886</xdr:rowOff>
    </xdr:to>
    <xdr:cxnSp macro="">
      <xdr:nvCxnSpPr>
        <xdr:cNvPr id="583" name="直線コネクタ 582">
          <a:extLst>
            <a:ext uri="{FF2B5EF4-FFF2-40B4-BE49-F238E27FC236}">
              <a16:creationId xmlns:a16="http://schemas.microsoft.com/office/drawing/2014/main" id="{653A6941-39D5-4086-AE68-828494F42E83}"/>
            </a:ext>
          </a:extLst>
        </xdr:cNvPr>
        <xdr:cNvCxnSpPr/>
      </xdr:nvCxnSpPr>
      <xdr:spPr>
        <a:xfrm>
          <a:off x="15481300" y="179788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584" name="楕円 583">
          <a:extLst>
            <a:ext uri="{FF2B5EF4-FFF2-40B4-BE49-F238E27FC236}">
              <a16:creationId xmlns:a16="http://schemas.microsoft.com/office/drawing/2014/main" id="{9C272A7F-DFAF-4F82-9A5A-31A4B26CAF6D}"/>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148045</xdr:rowOff>
    </xdr:to>
    <xdr:cxnSp macro="">
      <xdr:nvCxnSpPr>
        <xdr:cNvPr id="585" name="直線コネクタ 584">
          <a:extLst>
            <a:ext uri="{FF2B5EF4-FFF2-40B4-BE49-F238E27FC236}">
              <a16:creationId xmlns:a16="http://schemas.microsoft.com/office/drawing/2014/main" id="{34C22E67-3BC9-45F7-9B26-7DD98F7EF5AD}"/>
            </a:ext>
          </a:extLst>
        </xdr:cNvPr>
        <xdr:cNvCxnSpPr/>
      </xdr:nvCxnSpPr>
      <xdr:spPr>
        <a:xfrm>
          <a:off x="14592300" y="179412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586" name="楕円 585">
          <a:extLst>
            <a:ext uri="{FF2B5EF4-FFF2-40B4-BE49-F238E27FC236}">
              <a16:creationId xmlns:a16="http://schemas.microsoft.com/office/drawing/2014/main" id="{4DF7D464-210A-4705-8715-1568B8D14F26}"/>
            </a:ext>
          </a:extLst>
        </xdr:cNvPr>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110489</xdr:rowOff>
    </xdr:to>
    <xdr:cxnSp macro="">
      <xdr:nvCxnSpPr>
        <xdr:cNvPr id="587" name="直線コネクタ 586">
          <a:extLst>
            <a:ext uri="{FF2B5EF4-FFF2-40B4-BE49-F238E27FC236}">
              <a16:creationId xmlns:a16="http://schemas.microsoft.com/office/drawing/2014/main" id="{8E7005B1-8510-4F58-9859-EA5F2525C7B5}"/>
            </a:ext>
          </a:extLst>
        </xdr:cNvPr>
        <xdr:cNvCxnSpPr/>
      </xdr:nvCxnSpPr>
      <xdr:spPr>
        <a:xfrm>
          <a:off x="13703300" y="179037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588" name="楕円 587">
          <a:extLst>
            <a:ext uri="{FF2B5EF4-FFF2-40B4-BE49-F238E27FC236}">
              <a16:creationId xmlns:a16="http://schemas.microsoft.com/office/drawing/2014/main" id="{F6CD56F2-71AD-477C-B6CB-FCBE535884F4}"/>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72934</xdr:rowOff>
    </xdr:to>
    <xdr:cxnSp macro="">
      <xdr:nvCxnSpPr>
        <xdr:cNvPr id="589" name="直線コネクタ 588">
          <a:extLst>
            <a:ext uri="{FF2B5EF4-FFF2-40B4-BE49-F238E27FC236}">
              <a16:creationId xmlns:a16="http://schemas.microsoft.com/office/drawing/2014/main" id="{95B0913C-4A90-42FC-A5CC-5C2146F341CB}"/>
            </a:ext>
          </a:extLst>
        </xdr:cNvPr>
        <xdr:cNvCxnSpPr/>
      </xdr:nvCxnSpPr>
      <xdr:spPr>
        <a:xfrm>
          <a:off x="12814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0" name="n_1aveValue【庁舎】&#10;有形固定資産減価償却率">
          <a:extLst>
            <a:ext uri="{FF2B5EF4-FFF2-40B4-BE49-F238E27FC236}">
              <a16:creationId xmlns:a16="http://schemas.microsoft.com/office/drawing/2014/main" id="{5CE22784-0977-4FCD-B6D8-23D0EA62DBE4}"/>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1" name="n_2aveValue【庁舎】&#10;有形固定資産減価償却率">
          <a:extLst>
            <a:ext uri="{FF2B5EF4-FFF2-40B4-BE49-F238E27FC236}">
              <a16:creationId xmlns:a16="http://schemas.microsoft.com/office/drawing/2014/main" id="{17574B99-EF58-4F24-82F3-EE87D9246351}"/>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92" name="n_3aveValue【庁舎】&#10;有形固定資産減価償却率">
          <a:extLst>
            <a:ext uri="{FF2B5EF4-FFF2-40B4-BE49-F238E27FC236}">
              <a16:creationId xmlns:a16="http://schemas.microsoft.com/office/drawing/2014/main" id="{D7B40014-18EE-4ACB-8A96-3467BAFF25E8}"/>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593" name="n_4aveValue【庁舎】&#10;有形固定資産減価償却率">
          <a:extLst>
            <a:ext uri="{FF2B5EF4-FFF2-40B4-BE49-F238E27FC236}">
              <a16:creationId xmlns:a16="http://schemas.microsoft.com/office/drawing/2014/main" id="{FE0FFF9B-144B-42D7-BBBB-54C14CE70B55}"/>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18522</xdr:rowOff>
    </xdr:from>
    <xdr:ext cx="405111" cy="259045"/>
    <xdr:sp macro="" textlink="">
      <xdr:nvSpPr>
        <xdr:cNvPr id="594" name="n_1mainValue【庁舎】&#10;有形固定資産減価償却率">
          <a:extLst>
            <a:ext uri="{FF2B5EF4-FFF2-40B4-BE49-F238E27FC236}">
              <a16:creationId xmlns:a16="http://schemas.microsoft.com/office/drawing/2014/main" id="{3539A9F4-4107-4080-B159-FBEFAEBE249F}"/>
            </a:ext>
          </a:extLst>
        </xdr:cNvPr>
        <xdr:cNvSpPr txBox="1"/>
      </xdr:nvSpPr>
      <xdr:spPr>
        <a:xfrm>
          <a:off x="15266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595" name="n_2mainValue【庁舎】&#10;有形固定資産減価償却率">
          <a:extLst>
            <a:ext uri="{FF2B5EF4-FFF2-40B4-BE49-F238E27FC236}">
              <a16:creationId xmlns:a16="http://schemas.microsoft.com/office/drawing/2014/main" id="{E02051CA-58B4-4989-81F8-7E2803A72F88}"/>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596" name="n_3mainValue【庁舎】&#10;有形固定資産減価償却率">
          <a:extLst>
            <a:ext uri="{FF2B5EF4-FFF2-40B4-BE49-F238E27FC236}">
              <a16:creationId xmlns:a16="http://schemas.microsoft.com/office/drawing/2014/main" id="{67171100-CBB3-49C7-8842-19B650CB4C42}"/>
            </a:ext>
          </a:extLst>
        </xdr:cNvPr>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597" name="n_4mainValue【庁舎】&#10;有形固定資産減価償却率">
          <a:extLst>
            <a:ext uri="{FF2B5EF4-FFF2-40B4-BE49-F238E27FC236}">
              <a16:creationId xmlns:a16="http://schemas.microsoft.com/office/drawing/2014/main" id="{0C5A3F71-3B30-4D77-B521-E238085D6732}"/>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241E955E-0C40-4F1E-8736-B004D2DBDFA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B4757F0B-FCE4-43CB-B162-10157F75C1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1733AE9D-0509-40B2-8605-FA02C51EE8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F97925C3-4BD5-42D9-974B-F214CB5CEB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5074DC24-5271-4E9E-BEFB-1A63A55875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C66BA7E6-1741-4DB4-B2DF-FFEB5066B6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86DFDA1D-DCE9-4FB0-8A61-490D9892B9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F0B2FC6C-3929-490B-A68D-3DE06055BE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61BE9220-BB16-40CE-BEAA-46AF5DE1B8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B3CF523E-2F77-4ADD-891B-9B98F06C17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a:extLst>
            <a:ext uri="{FF2B5EF4-FFF2-40B4-BE49-F238E27FC236}">
              <a16:creationId xmlns:a16="http://schemas.microsoft.com/office/drawing/2014/main" id="{72104BDA-C16B-4102-BA1E-64EFCB05668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a:extLst>
            <a:ext uri="{FF2B5EF4-FFF2-40B4-BE49-F238E27FC236}">
              <a16:creationId xmlns:a16="http://schemas.microsoft.com/office/drawing/2014/main" id="{22D77303-2EA5-4CBC-85C1-8B13A691DA5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a:extLst>
            <a:ext uri="{FF2B5EF4-FFF2-40B4-BE49-F238E27FC236}">
              <a16:creationId xmlns:a16="http://schemas.microsoft.com/office/drawing/2014/main" id="{CFD3AD33-68F9-49B1-8A7F-4D797ED88EA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a:extLst>
            <a:ext uri="{FF2B5EF4-FFF2-40B4-BE49-F238E27FC236}">
              <a16:creationId xmlns:a16="http://schemas.microsoft.com/office/drawing/2014/main" id="{B65F5F80-9A01-4690-B82E-27AC71057B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a:extLst>
            <a:ext uri="{FF2B5EF4-FFF2-40B4-BE49-F238E27FC236}">
              <a16:creationId xmlns:a16="http://schemas.microsoft.com/office/drawing/2014/main" id="{C76DF844-1201-4EE1-AA1E-1C5BC129FA0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a:extLst>
            <a:ext uri="{FF2B5EF4-FFF2-40B4-BE49-F238E27FC236}">
              <a16:creationId xmlns:a16="http://schemas.microsoft.com/office/drawing/2014/main" id="{8AE06DA2-4CFA-4057-BD03-FCA4C802B39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a:extLst>
            <a:ext uri="{FF2B5EF4-FFF2-40B4-BE49-F238E27FC236}">
              <a16:creationId xmlns:a16="http://schemas.microsoft.com/office/drawing/2014/main" id="{076E4B63-FB9A-4F80-928C-90957FDCA9E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a:extLst>
            <a:ext uri="{FF2B5EF4-FFF2-40B4-BE49-F238E27FC236}">
              <a16:creationId xmlns:a16="http://schemas.microsoft.com/office/drawing/2014/main" id="{56A4C560-F861-45F0-9FD9-31A755423F5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39446F3-5190-4A0E-A4A5-2DF3D347E9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ACD44FDE-4ADA-4B74-9D44-467E70A56B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C52412D1-8D84-4E0E-B8FC-782BFE78BB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19" name="直線コネクタ 618">
          <a:extLst>
            <a:ext uri="{FF2B5EF4-FFF2-40B4-BE49-F238E27FC236}">
              <a16:creationId xmlns:a16="http://schemas.microsoft.com/office/drawing/2014/main" id="{C235B768-45EA-4B97-BE0D-F38BA69A6387}"/>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0" name="【庁舎】&#10;一人当たり面積最小値テキスト">
          <a:extLst>
            <a:ext uri="{FF2B5EF4-FFF2-40B4-BE49-F238E27FC236}">
              <a16:creationId xmlns:a16="http://schemas.microsoft.com/office/drawing/2014/main" id="{260B4EEA-E8C6-4AE1-A1AF-7076B7F097CB}"/>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1" name="直線コネクタ 620">
          <a:extLst>
            <a:ext uri="{FF2B5EF4-FFF2-40B4-BE49-F238E27FC236}">
              <a16:creationId xmlns:a16="http://schemas.microsoft.com/office/drawing/2014/main" id="{79D40C3D-59DF-426C-AA89-377B12C3FF7D}"/>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2" name="【庁舎】&#10;一人当たり面積最大値テキスト">
          <a:extLst>
            <a:ext uri="{FF2B5EF4-FFF2-40B4-BE49-F238E27FC236}">
              <a16:creationId xmlns:a16="http://schemas.microsoft.com/office/drawing/2014/main" id="{3F538573-95EB-4809-BF76-4A4FD3C3D1E2}"/>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3" name="直線コネクタ 622">
          <a:extLst>
            <a:ext uri="{FF2B5EF4-FFF2-40B4-BE49-F238E27FC236}">
              <a16:creationId xmlns:a16="http://schemas.microsoft.com/office/drawing/2014/main" id="{012E8726-70C3-4A88-9DC6-DA282D99AA8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4" name="【庁舎】&#10;一人当たり面積平均値テキスト">
          <a:extLst>
            <a:ext uri="{FF2B5EF4-FFF2-40B4-BE49-F238E27FC236}">
              <a16:creationId xmlns:a16="http://schemas.microsoft.com/office/drawing/2014/main" id="{AB5FB698-9063-4296-810A-16E45D638238}"/>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5" name="フローチャート: 判断 624">
          <a:extLst>
            <a:ext uri="{FF2B5EF4-FFF2-40B4-BE49-F238E27FC236}">
              <a16:creationId xmlns:a16="http://schemas.microsoft.com/office/drawing/2014/main" id="{B503B9CB-B8C7-4336-AAFB-DC69C438600A}"/>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6" name="フローチャート: 判断 625">
          <a:extLst>
            <a:ext uri="{FF2B5EF4-FFF2-40B4-BE49-F238E27FC236}">
              <a16:creationId xmlns:a16="http://schemas.microsoft.com/office/drawing/2014/main" id="{B2B09D34-C5E7-4E9C-ADCD-024F4B69ABC4}"/>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7" name="フローチャート: 判断 626">
          <a:extLst>
            <a:ext uri="{FF2B5EF4-FFF2-40B4-BE49-F238E27FC236}">
              <a16:creationId xmlns:a16="http://schemas.microsoft.com/office/drawing/2014/main" id="{50C6EC2F-33FC-4DBB-9B4D-69BF9FB8BF0F}"/>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28" name="フローチャート: 判断 627">
          <a:extLst>
            <a:ext uri="{FF2B5EF4-FFF2-40B4-BE49-F238E27FC236}">
              <a16:creationId xmlns:a16="http://schemas.microsoft.com/office/drawing/2014/main" id="{1D1E69BC-FE25-4400-B474-F813F48AE8E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629" name="フローチャート: 判断 628">
          <a:extLst>
            <a:ext uri="{FF2B5EF4-FFF2-40B4-BE49-F238E27FC236}">
              <a16:creationId xmlns:a16="http://schemas.microsoft.com/office/drawing/2014/main" id="{B946D91D-59D0-458B-A7C5-0BBFE745FC64}"/>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B21C1496-3819-4B2D-A1EC-C808B55628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18E3BCE5-0256-4351-9E16-F4D5F888B0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0E49672-4AE6-4C32-8C62-9503362845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60093520-D4CE-4C6D-BF46-EAA363FA39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DD020359-E411-46DB-9475-C5D514E6BF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35" name="楕円 634">
          <a:extLst>
            <a:ext uri="{FF2B5EF4-FFF2-40B4-BE49-F238E27FC236}">
              <a16:creationId xmlns:a16="http://schemas.microsoft.com/office/drawing/2014/main" id="{DBB8B912-3C83-4314-8619-D584431E8552}"/>
            </a:ext>
          </a:extLst>
        </xdr:cNvPr>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66057</xdr:rowOff>
    </xdr:from>
    <xdr:ext cx="469744" cy="259045"/>
    <xdr:sp macro="" textlink="">
      <xdr:nvSpPr>
        <xdr:cNvPr id="636" name="【庁舎】&#10;一人当たり面積該当値テキスト">
          <a:extLst>
            <a:ext uri="{FF2B5EF4-FFF2-40B4-BE49-F238E27FC236}">
              <a16:creationId xmlns:a16="http://schemas.microsoft.com/office/drawing/2014/main" id="{CF35A83B-D53D-42F1-8B4B-896B5E1CEFDF}"/>
            </a:ext>
          </a:extLst>
        </xdr:cNvPr>
        <xdr:cNvSpPr txBox="1"/>
      </xdr:nvSpPr>
      <xdr:spPr>
        <a:xfrm>
          <a:off x="22199600" y="182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154787</xdr:rowOff>
    </xdr:from>
    <xdr:to>
      <xdr:col>112</xdr:col>
      <xdr:colOff>38100</xdr:colOff>
      <xdr:row>107</xdr:row>
      <xdr:rowOff>84937</xdr:rowOff>
    </xdr:to>
    <xdr:sp macro="" textlink="">
      <xdr:nvSpPr>
        <xdr:cNvPr id="637" name="楕円 636">
          <a:extLst>
            <a:ext uri="{FF2B5EF4-FFF2-40B4-BE49-F238E27FC236}">
              <a16:creationId xmlns:a16="http://schemas.microsoft.com/office/drawing/2014/main" id="{26D06D39-D28C-48A9-ABA5-4DF72FBF2335}"/>
            </a:ext>
          </a:extLst>
        </xdr:cNvPr>
        <xdr:cNvSpPr/>
      </xdr:nvSpPr>
      <xdr:spPr>
        <a:xfrm>
          <a:off x="21272500" y="183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34137</xdr:rowOff>
    </xdr:to>
    <xdr:cxnSp macro="">
      <xdr:nvCxnSpPr>
        <xdr:cNvPr id="638" name="直線コネクタ 637">
          <a:extLst>
            <a:ext uri="{FF2B5EF4-FFF2-40B4-BE49-F238E27FC236}">
              <a16:creationId xmlns:a16="http://schemas.microsoft.com/office/drawing/2014/main" id="{28651C8F-3C91-43BF-83B7-C1D977E18C52}"/>
            </a:ext>
          </a:extLst>
        </xdr:cNvPr>
        <xdr:cNvCxnSpPr/>
      </xdr:nvCxnSpPr>
      <xdr:spPr>
        <a:xfrm flipV="1">
          <a:off x="21323300" y="1837563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161189</xdr:rowOff>
    </xdr:from>
    <xdr:to>
      <xdr:col>107</xdr:col>
      <xdr:colOff>101600</xdr:colOff>
      <xdr:row>107</xdr:row>
      <xdr:rowOff>91339</xdr:rowOff>
    </xdr:to>
    <xdr:sp macro="" textlink="">
      <xdr:nvSpPr>
        <xdr:cNvPr id="639" name="楕円 638">
          <a:extLst>
            <a:ext uri="{FF2B5EF4-FFF2-40B4-BE49-F238E27FC236}">
              <a16:creationId xmlns:a16="http://schemas.microsoft.com/office/drawing/2014/main" id="{E0090EE8-0CA1-4ED9-AD96-FF399866F9BC}"/>
            </a:ext>
          </a:extLst>
        </xdr:cNvPr>
        <xdr:cNvSpPr/>
      </xdr:nvSpPr>
      <xdr:spPr>
        <a:xfrm>
          <a:off x="20383500" y="183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34137</xdr:rowOff>
    </xdr:from>
    <xdr:to>
      <xdr:col>111</xdr:col>
      <xdr:colOff>177800</xdr:colOff>
      <xdr:row>107</xdr:row>
      <xdr:rowOff>40539</xdr:rowOff>
    </xdr:to>
    <xdr:cxnSp macro="">
      <xdr:nvCxnSpPr>
        <xdr:cNvPr id="640" name="直線コネクタ 639">
          <a:extLst>
            <a:ext uri="{FF2B5EF4-FFF2-40B4-BE49-F238E27FC236}">
              <a16:creationId xmlns:a16="http://schemas.microsoft.com/office/drawing/2014/main" id="{8E7F0395-85A7-4855-AD70-9C5874DB7E75}"/>
            </a:ext>
          </a:extLst>
        </xdr:cNvPr>
        <xdr:cNvCxnSpPr/>
      </xdr:nvCxnSpPr>
      <xdr:spPr>
        <a:xfrm flipV="1">
          <a:off x="20434300" y="18379287"/>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130099</xdr:rowOff>
    </xdr:from>
    <xdr:to>
      <xdr:col>102</xdr:col>
      <xdr:colOff>165100</xdr:colOff>
      <xdr:row>107</xdr:row>
      <xdr:rowOff>60249</xdr:rowOff>
    </xdr:to>
    <xdr:sp macro="" textlink="">
      <xdr:nvSpPr>
        <xdr:cNvPr id="641" name="楕円 640">
          <a:extLst>
            <a:ext uri="{FF2B5EF4-FFF2-40B4-BE49-F238E27FC236}">
              <a16:creationId xmlns:a16="http://schemas.microsoft.com/office/drawing/2014/main" id="{71DD571D-1F2D-4DAB-B367-9ECE018CF7DC}"/>
            </a:ext>
          </a:extLst>
        </xdr:cNvPr>
        <xdr:cNvSpPr/>
      </xdr:nvSpPr>
      <xdr:spPr>
        <a:xfrm>
          <a:off x="19494500" y="183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9449</xdr:rowOff>
    </xdr:from>
    <xdr:to>
      <xdr:col>107</xdr:col>
      <xdr:colOff>50800</xdr:colOff>
      <xdr:row>107</xdr:row>
      <xdr:rowOff>40539</xdr:rowOff>
    </xdr:to>
    <xdr:cxnSp macro="">
      <xdr:nvCxnSpPr>
        <xdr:cNvPr id="642" name="直線コネクタ 641">
          <a:extLst>
            <a:ext uri="{FF2B5EF4-FFF2-40B4-BE49-F238E27FC236}">
              <a16:creationId xmlns:a16="http://schemas.microsoft.com/office/drawing/2014/main" id="{E2B84AD3-081E-4B3F-BDB6-D231EFD4E14B}"/>
            </a:ext>
          </a:extLst>
        </xdr:cNvPr>
        <xdr:cNvCxnSpPr/>
      </xdr:nvCxnSpPr>
      <xdr:spPr>
        <a:xfrm>
          <a:off x="19545300" y="1835459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135128</xdr:rowOff>
    </xdr:from>
    <xdr:to>
      <xdr:col>98</xdr:col>
      <xdr:colOff>38100</xdr:colOff>
      <xdr:row>107</xdr:row>
      <xdr:rowOff>65278</xdr:rowOff>
    </xdr:to>
    <xdr:sp macro="" textlink="">
      <xdr:nvSpPr>
        <xdr:cNvPr id="643" name="楕円 642">
          <a:extLst>
            <a:ext uri="{FF2B5EF4-FFF2-40B4-BE49-F238E27FC236}">
              <a16:creationId xmlns:a16="http://schemas.microsoft.com/office/drawing/2014/main" id="{4BB902A4-F7CE-4472-B7F9-A61F541BB637}"/>
            </a:ext>
          </a:extLst>
        </xdr:cNvPr>
        <xdr:cNvSpPr/>
      </xdr:nvSpPr>
      <xdr:spPr>
        <a:xfrm>
          <a:off x="18605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9449</xdr:rowOff>
    </xdr:from>
    <xdr:to>
      <xdr:col>102</xdr:col>
      <xdr:colOff>114300</xdr:colOff>
      <xdr:row>107</xdr:row>
      <xdr:rowOff>14478</xdr:rowOff>
    </xdr:to>
    <xdr:cxnSp macro="">
      <xdr:nvCxnSpPr>
        <xdr:cNvPr id="644" name="直線コネクタ 643">
          <a:extLst>
            <a:ext uri="{FF2B5EF4-FFF2-40B4-BE49-F238E27FC236}">
              <a16:creationId xmlns:a16="http://schemas.microsoft.com/office/drawing/2014/main" id="{3EE81D80-1D68-4BD4-8817-6B2C4DE4738A}"/>
            </a:ext>
          </a:extLst>
        </xdr:cNvPr>
        <xdr:cNvCxnSpPr/>
      </xdr:nvCxnSpPr>
      <xdr:spPr>
        <a:xfrm flipV="1">
          <a:off x="18656300" y="1835459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5" name="n_1aveValue【庁舎】&#10;一人当たり面積">
          <a:extLst>
            <a:ext uri="{FF2B5EF4-FFF2-40B4-BE49-F238E27FC236}">
              <a16:creationId xmlns:a16="http://schemas.microsoft.com/office/drawing/2014/main" id="{EE143FE2-3145-4C2F-A8CC-6B5A24FA3B97}"/>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6" name="n_2aveValue【庁舎】&#10;一人当たり面積">
          <a:extLst>
            <a:ext uri="{FF2B5EF4-FFF2-40B4-BE49-F238E27FC236}">
              <a16:creationId xmlns:a16="http://schemas.microsoft.com/office/drawing/2014/main" id="{A67C6DF4-1B8C-4CBE-A2EE-EB00FF5665BC}"/>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7" name="n_3aveValue【庁舎】&#10;一人当たり面積">
          <a:extLst>
            <a:ext uri="{FF2B5EF4-FFF2-40B4-BE49-F238E27FC236}">
              <a16:creationId xmlns:a16="http://schemas.microsoft.com/office/drawing/2014/main" id="{D153D7B4-EC78-4C17-A007-BB920CA9CE19}"/>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648" name="n_4aveValue【庁舎】&#10;一人当たり面積">
          <a:extLst>
            <a:ext uri="{FF2B5EF4-FFF2-40B4-BE49-F238E27FC236}">
              <a16:creationId xmlns:a16="http://schemas.microsoft.com/office/drawing/2014/main" id="{803A6789-D466-4627-804E-C70A3FB1C329}"/>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76064</xdr:rowOff>
    </xdr:from>
    <xdr:ext cx="469744" cy="259045"/>
    <xdr:sp macro="" textlink="">
      <xdr:nvSpPr>
        <xdr:cNvPr id="649" name="n_1mainValue【庁舎】&#10;一人当たり面積">
          <a:extLst>
            <a:ext uri="{FF2B5EF4-FFF2-40B4-BE49-F238E27FC236}">
              <a16:creationId xmlns:a16="http://schemas.microsoft.com/office/drawing/2014/main" id="{BFBDECF8-A04F-4340-A54D-899D4ECD4BD5}"/>
            </a:ext>
          </a:extLst>
        </xdr:cNvPr>
        <xdr:cNvSpPr txBox="1"/>
      </xdr:nvSpPr>
      <xdr:spPr>
        <a:xfrm>
          <a:off x="21075727" y="184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82466</xdr:rowOff>
    </xdr:from>
    <xdr:ext cx="469744" cy="259045"/>
    <xdr:sp macro="" textlink="">
      <xdr:nvSpPr>
        <xdr:cNvPr id="650" name="n_2mainValue【庁舎】&#10;一人当たり面積">
          <a:extLst>
            <a:ext uri="{FF2B5EF4-FFF2-40B4-BE49-F238E27FC236}">
              <a16:creationId xmlns:a16="http://schemas.microsoft.com/office/drawing/2014/main" id="{37FAE858-07C6-4656-8D62-B1046A2A5D82}"/>
            </a:ext>
          </a:extLst>
        </xdr:cNvPr>
        <xdr:cNvSpPr txBox="1"/>
      </xdr:nvSpPr>
      <xdr:spPr>
        <a:xfrm>
          <a:off x="20199427" y="184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51376</xdr:rowOff>
    </xdr:from>
    <xdr:ext cx="469744" cy="259045"/>
    <xdr:sp macro="" textlink="">
      <xdr:nvSpPr>
        <xdr:cNvPr id="651" name="n_3mainValue【庁舎】&#10;一人当たり面積">
          <a:extLst>
            <a:ext uri="{FF2B5EF4-FFF2-40B4-BE49-F238E27FC236}">
              <a16:creationId xmlns:a16="http://schemas.microsoft.com/office/drawing/2014/main" id="{96102965-BB78-448D-A286-CC98CA7C9070}"/>
            </a:ext>
          </a:extLst>
        </xdr:cNvPr>
        <xdr:cNvSpPr txBox="1"/>
      </xdr:nvSpPr>
      <xdr:spPr>
        <a:xfrm>
          <a:off x="19310427" y="183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81805</xdr:rowOff>
    </xdr:from>
    <xdr:ext cx="469744" cy="259045"/>
    <xdr:sp macro="" textlink="">
      <xdr:nvSpPr>
        <xdr:cNvPr id="652" name="n_4mainValue【庁舎】&#10;一人当たり面積">
          <a:extLst>
            <a:ext uri="{FF2B5EF4-FFF2-40B4-BE49-F238E27FC236}">
              <a16:creationId xmlns:a16="http://schemas.microsoft.com/office/drawing/2014/main" id="{83A6E022-65D0-46F7-8F33-673923814CD4}"/>
            </a:ext>
          </a:extLst>
        </xdr:cNvPr>
        <xdr:cNvSpPr txBox="1"/>
      </xdr:nvSpPr>
      <xdr:spPr>
        <a:xfrm>
          <a:off x="18421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2EA93936-D292-485E-90C9-0ACA804954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A17C9E97-400E-48F2-85F6-395310EF07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50928B11-0214-40E4-9192-0277414ACD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類似団体と比較して有形固定資産減価償却率が低い施設は、体育館・プール、消防施設である。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体育館・プールについては、平成２３年に町民プールを整備しており、類似団体平均６８．７％を下回る６１．０％となっている。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消防施設については、老朽化している消防団屯所を計画的に更新しており、類似団体平均５８．９％を下回る４９．８％となっている。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その他施設については、類似団体平均を上回っており、計画的な施設の更新、維持管理が必要となっている。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人口の減少や全国平均を上回る高齢化率により、財政基盤が弱く、財政力指数は類似団体平均を下回っている。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歳出全般の見直しを実施するとともに、税の徴収強化など歳入確保に努め、財政の健全化を図る。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物件費が増加し、臨時財政対策債が減少したため、前年度より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の９２．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類似団体と比較すると、病院事業繰出金、一部事務組合負担金などの補助費等が多額であることが要因となり、類似団体平均を５．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今後は、公債費の減少が見込まれるが、補助費等及び物件費の増加が見込まれるため、事務事業全般の見直しを進め、経常経費の抑制に努めていく。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32004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328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204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65</xdr:row>
      <xdr:rowOff>99568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2047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65</xdr:row>
      <xdr:rowOff>123698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438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件費・物件費等決算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に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会計年度任用職員制度による人件費の増、施設老朽化による維持補修費の増、人口の減等により、人口１人当たりの決算額は増加傾向にあるため、今後はこれら経費を抑制できるように努めていく。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44036</xdr:rowOff>
    </xdr:from>
    <xdr:to>
      <xdr:col>23</xdr:col>
      <xdr:colOff>133350</xdr:colOff>
      <xdr:row>80</xdr:row>
      <xdr:rowOff>73868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60036"/>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181</xdr:rowOff>
    </xdr:from>
    <xdr:to>
      <xdr:col>19</xdr:col>
      <xdr:colOff>133350</xdr:colOff>
      <xdr:row>80</xdr:row>
      <xdr:rowOff>44036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16181"/>
          <a:ext cx="889000" cy="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165055</xdr:rowOff>
    </xdr:from>
    <xdr:to>
      <xdr:col>15</xdr:col>
      <xdr:colOff>82550</xdr:colOff>
      <xdr:row>80</xdr:row>
      <xdr:rowOff>181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09605"/>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112416</xdr:rowOff>
    </xdr:from>
    <xdr:to>
      <xdr:col>11</xdr:col>
      <xdr:colOff>31750</xdr:colOff>
      <xdr:row>79</xdr:row>
      <xdr:rowOff>165055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656966"/>
          <a:ext cx="889000" cy="5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117611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23068</xdr:rowOff>
    </xdr:from>
    <xdr:to>
      <xdr:col>23</xdr:col>
      <xdr:colOff>184150</xdr:colOff>
      <xdr:row>80</xdr:row>
      <xdr:rowOff>124668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115795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164686</xdr:rowOff>
    </xdr:from>
    <xdr:to>
      <xdr:col>19</xdr:col>
      <xdr:colOff>184150</xdr:colOff>
      <xdr:row>80</xdr:row>
      <xdr:rowOff>94836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105013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7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120831</xdr:rowOff>
    </xdr:from>
    <xdr:to>
      <xdr:col>15</xdr:col>
      <xdr:colOff>133350</xdr:colOff>
      <xdr:row>80</xdr:row>
      <xdr:rowOff>50981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61158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3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114255</xdr:rowOff>
    </xdr:from>
    <xdr:to>
      <xdr:col>11</xdr:col>
      <xdr:colOff>82550</xdr:colOff>
      <xdr:row>80</xdr:row>
      <xdr:rowOff>44405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54582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2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61616</xdr:rowOff>
    </xdr:from>
    <xdr:to>
      <xdr:col>7</xdr:col>
      <xdr:colOff>31750</xdr:colOff>
      <xdr:row>79</xdr:row>
      <xdr:rowOff>163216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1943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37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令和５年度のラスパイレス指数は、類似団体平均を１．９下回っている。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今後とも行政需要への対応及び効率的な行政運営に努めるとともに、国家公務員に準じた適正な給与制度の運営に努める。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79728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100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160161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2832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年度の人口千人当たりの職員数は、類似団体平均を５．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健全化の観点から、平成１６年度から平成２１年度までの６年間一般行政職を採用せず職員数を削減してきたが、多様化、複雑化する住民ニーズや増大する行政需要に対処するため、平成２２年度から職員の採用を開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今後も定員管理に基づき、行政需要と職員数のバランスに配慮しながら良好状態の維持に努める。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9601</xdr:rowOff>
    </xdr:from>
    <xdr:to>
      <xdr:col>81</xdr:col>
      <xdr:colOff>44450</xdr:colOff>
      <xdr:row>59</xdr:row>
      <xdr:rowOff>18771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25151"/>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154991</xdr:rowOff>
    </xdr:from>
    <xdr:to>
      <xdr:col>77</xdr:col>
      <xdr:colOff>44450</xdr:colOff>
      <xdr:row>59</xdr:row>
      <xdr:rowOff>9601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09909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142443</xdr:rowOff>
    </xdr:from>
    <xdr:to>
      <xdr:col>72</xdr:col>
      <xdr:colOff>203200</xdr:colOff>
      <xdr:row>58</xdr:row>
      <xdr:rowOff>154991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086543"/>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142443</xdr:rowOff>
    </xdr:from>
    <xdr:to>
      <xdr:col>68</xdr:col>
      <xdr:colOff>152400</xdr:colOff>
      <xdr:row>58</xdr:row>
      <xdr:rowOff>151612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08654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75582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139421</xdr:rowOff>
    </xdr:from>
    <xdr:to>
      <xdr:col>81</xdr:col>
      <xdr:colOff>95250</xdr:colOff>
      <xdr:row>59</xdr:row>
      <xdr:rowOff>69571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60698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130251</xdr:rowOff>
    </xdr:from>
    <xdr:to>
      <xdr:col>77</xdr:col>
      <xdr:colOff>95250</xdr:colOff>
      <xdr:row>59</xdr:row>
      <xdr:rowOff>60401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70578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4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104191</xdr:rowOff>
    </xdr:from>
    <xdr:to>
      <xdr:col>73</xdr:col>
      <xdr:colOff>44450</xdr:colOff>
      <xdr:row>59</xdr:row>
      <xdr:rowOff>34341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44518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91643</xdr:rowOff>
    </xdr:from>
    <xdr:to>
      <xdr:col>68</xdr:col>
      <xdr:colOff>203200</xdr:colOff>
      <xdr:row>59</xdr:row>
      <xdr:rowOff>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31970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100812</xdr:rowOff>
    </xdr:from>
    <xdr:to>
      <xdr:col>64</xdr:col>
      <xdr:colOff>152400</xdr:colOff>
      <xdr:row>59</xdr:row>
      <xdr:rowOff>30962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4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41139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年度の実質公債費比率は、町債の新規発行の抑制による元利償還金の減により、前年度より０．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公債費は、令和元年度をピークに減少しているが、実質公債費率は、依然として類似団体平均を上回っているため、今後も町債の新規発行抑制に努めていく。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528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19896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76200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4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16104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令和５年度の将来負担比率は、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町債の新規発行の抑制による地方債残高の減少、病院事業債の償還による公営企業債等繰入見込額の減少、充当可能基金額の増加により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算定されていない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163649</xdr:rowOff>
    </xdr:from>
    <xdr:to>
      <xdr:col>77</xdr:col>
      <xdr:colOff>44450</xdr:colOff>
      <xdr:row>15</xdr:row>
      <xdr:rowOff>24130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92499"/>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24130</xdr:rowOff>
    </xdr:from>
    <xdr:to>
      <xdr:col>72</xdr:col>
      <xdr:colOff>203200</xdr:colOff>
      <xdr:row>17</xdr:row>
      <xdr:rowOff>53521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95880"/>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53521</xdr:rowOff>
    </xdr:from>
    <xdr:to>
      <xdr:col>68</xdr:col>
      <xdr:colOff>152400</xdr:colOff>
      <xdr:row>17</xdr:row>
      <xdr:rowOff>91440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96817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112849</xdr:rowOff>
    </xdr:from>
    <xdr:to>
      <xdr:col>77</xdr:col>
      <xdr:colOff>95250</xdr:colOff>
      <xdr:row>14</xdr:row>
      <xdr:rowOff>42999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27776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42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144780</xdr:rowOff>
    </xdr:from>
    <xdr:to>
      <xdr:col>73</xdr:col>
      <xdr:colOff>44450</xdr:colOff>
      <xdr:row>15</xdr:row>
      <xdr:rowOff>74930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59707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2721</xdr:rowOff>
    </xdr:from>
    <xdr:to>
      <xdr:col>68</xdr:col>
      <xdr:colOff>203200</xdr:colOff>
      <xdr:row>17</xdr:row>
      <xdr:rowOff>104321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89098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40640</xdr:rowOff>
    </xdr:from>
    <xdr:to>
      <xdr:col>64</xdr:col>
      <xdr:colOff>152400</xdr:colOff>
      <xdr:row>17</xdr:row>
      <xdr:rowOff>142240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127017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人件費に係る経常収支比率は、類似団体平均を下回る状態が続いている。令和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％下回る１９．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今後も行政需要と職員数のバランスに配慮しながら、適切な定員管理に努める。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9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9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５年度の物件費に係る経常収支比率は、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類似団体平均を０．７％下回る１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光熱費、クラウド利用料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依然として、公共施設の維持管理費が高止まりしているため、施設管理委託等の内容について見直し、経常経費の抑制に努めていく。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44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98425</xdr:rowOff>
    </xdr:from>
    <xdr:to>
      <xdr:col>78</xdr:col>
      <xdr:colOff>69850</xdr:colOff>
      <xdr:row>16</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0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15</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13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16</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13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令和２年度以降の扶助費に係る経常収支比率は、類似団体平均を上回っており、令和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％上回る４．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障害者自立支援給付費など、義務的要素の強い経費であるが、個々の事業内容を精査し、経費の適正化を図っていく。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令和５年度のその他の経費に係る経常収支比率は、類似団体平均を２．４％上回っている。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下水道事業など公営企業に対する繰り出しが多額となっており、使用料等の見直しにより、繰出金の抑制に努めていく。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19558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787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19558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787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19558</xdr:rowOff>
    </xdr:from>
    <xdr:to>
      <xdr:col>73</xdr:col>
      <xdr:colOff>180975</xdr:colOff>
      <xdr:row>57</xdr:row>
      <xdr:rowOff>78994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92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842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112285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140208</xdr:rowOff>
    </xdr:from>
    <xdr:to>
      <xdr:col>74</xdr:col>
      <xdr:colOff>31750</xdr:colOff>
      <xdr:row>57</xdr:row>
      <xdr:rowOff>70358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55135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補助費等に係る経常収支比率は、類似団体平均を大きく上回る状態が続いている。令和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％上回る２４．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％となっており、前年度より病院事業繰出金、一部事務組合負担金の増により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病院事業繰出金等が多額であることが要因となっており、病院事業の経営改善に取り組むとともに、各種団体補助金についても、事業の再点検をするなど、経常経費の抑制に努めていく。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147574</xdr:rowOff>
    </xdr:from>
    <xdr:to>
      <xdr:col>82</xdr:col>
      <xdr:colOff>107950</xdr:colOff>
      <xdr:row>39</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8341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7564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756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6969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87139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69342</xdr:rowOff>
    </xdr:from>
    <xdr:to>
      <xdr:col>69</xdr:col>
      <xdr:colOff>142875</xdr:colOff>
      <xdr:row>39</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年度の公債費に係る経常収支比率は、類似団体平均を１．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％下回る１７．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償還期間の短い過疎対策事業債にシフトしたため、公債費は令和元年度をピークに減少しており、今度も地方債の計画的な発行により、公債費の抑制に努めていく。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610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7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1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令和５年度の公債費以外の経費に係る経常収支比率は、類似団体平均を７．２％上回っており、補助費等が類似団体平均を大きく上回っていることが要因となっている。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事務事業全般の見直しにより、経常経費の抑制に努めていく。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32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77</xdr:row>
      <xdr:rowOff>51563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52044"/>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77</xdr:row>
      <xdr:rowOff>74422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520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74422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48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24755</xdr:rowOff>
    </xdr:from>
    <xdr:to>
      <xdr:col>29</xdr:col>
      <xdr:colOff>127000</xdr:colOff>
      <xdr:row>19</xdr:row>
      <xdr:rowOff>59438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29930"/>
          <a:ext cx="647700" cy="3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59438</xdr:rowOff>
    </xdr:from>
    <xdr:to>
      <xdr:col>26</xdr:col>
      <xdr:colOff>50800</xdr:colOff>
      <xdr:row>19</xdr:row>
      <xdr:rowOff>94313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64613"/>
          <a:ext cx="698500" cy="3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94313</xdr:rowOff>
    </xdr:from>
    <xdr:to>
      <xdr:col>22</xdr:col>
      <xdr:colOff>114300</xdr:colOff>
      <xdr:row>19</xdr:row>
      <xdr:rowOff>96892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9488"/>
          <a:ext cx="698500" cy="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96892</xdr:rowOff>
    </xdr:from>
    <xdr:to>
      <xdr:col>18</xdr:col>
      <xdr:colOff>177800</xdr:colOff>
      <xdr:row>19</xdr:row>
      <xdr:rowOff>117959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2067"/>
          <a:ext cx="698500" cy="2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145405</xdr:rowOff>
    </xdr:from>
    <xdr:to>
      <xdr:col>29</xdr:col>
      <xdr:colOff>177800</xdr:colOff>
      <xdr:row>19</xdr:row>
      <xdr:rowOff>75555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7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117482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8638</xdr:rowOff>
    </xdr:from>
    <xdr:to>
      <xdr:col>26</xdr:col>
      <xdr:colOff>101600</xdr:colOff>
      <xdr:row>19</xdr:row>
      <xdr:rowOff>110238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1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95015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0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43513</xdr:rowOff>
    </xdr:from>
    <xdr:to>
      <xdr:col>22</xdr:col>
      <xdr:colOff>165100</xdr:colOff>
      <xdr:row>19</xdr:row>
      <xdr:rowOff>145113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129890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46092</xdr:rowOff>
    </xdr:from>
    <xdr:to>
      <xdr:col>19</xdr:col>
      <xdr:colOff>38100</xdr:colOff>
      <xdr:row>19</xdr:row>
      <xdr:rowOff>147692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132469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67159</xdr:rowOff>
    </xdr:from>
    <xdr:to>
      <xdr:col>15</xdr:col>
      <xdr:colOff>101600</xdr:colOff>
      <xdr:row>19</xdr:row>
      <xdr:rowOff>168759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72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153536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36507</xdr:rowOff>
    </xdr:from>
    <xdr:to>
      <xdr:col>29</xdr:col>
      <xdr:colOff>127000</xdr:colOff>
      <xdr:row>36</xdr:row>
      <xdr:rowOff>49161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9757"/>
          <a:ext cx="647700" cy="1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49161</xdr:rowOff>
    </xdr:from>
    <xdr:to>
      <xdr:col>26</xdr:col>
      <xdr:colOff>50800</xdr:colOff>
      <xdr:row>36</xdr:row>
      <xdr:rowOff>76496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2411"/>
          <a:ext cx="698500" cy="2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45569</xdr:rowOff>
    </xdr:from>
    <xdr:to>
      <xdr:col>22</xdr:col>
      <xdr:colOff>114300</xdr:colOff>
      <xdr:row>36</xdr:row>
      <xdr:rowOff>76496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98819"/>
          <a:ext cx="698500" cy="3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21305</xdr:rowOff>
    </xdr:from>
    <xdr:to>
      <xdr:col>18</xdr:col>
      <xdr:colOff>177800</xdr:colOff>
      <xdr:row>36</xdr:row>
      <xdr:rowOff>45569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74555"/>
          <a:ext cx="698500" cy="2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328607</xdr:rowOff>
    </xdr:from>
    <xdr:to>
      <xdr:col>29</xdr:col>
      <xdr:colOff>177800</xdr:colOff>
      <xdr:row>36</xdr:row>
      <xdr:rowOff>87307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8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300684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341261</xdr:rowOff>
    </xdr:from>
    <xdr:to>
      <xdr:col>26</xdr:col>
      <xdr:colOff>101600</xdr:colOff>
      <xdr:row>36</xdr:row>
      <xdr:rowOff>99961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84738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25696</xdr:rowOff>
    </xdr:from>
    <xdr:to>
      <xdr:col>22</xdr:col>
      <xdr:colOff>165100</xdr:colOff>
      <xdr:row>36</xdr:row>
      <xdr:rowOff>127296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112073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337669</xdr:rowOff>
    </xdr:from>
    <xdr:to>
      <xdr:col>19</xdr:col>
      <xdr:colOff>38100</xdr:colOff>
      <xdr:row>36</xdr:row>
      <xdr:rowOff>96369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81146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3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313405</xdr:rowOff>
    </xdr:from>
    <xdr:to>
      <xdr:col>15</xdr:col>
      <xdr:colOff>101600</xdr:colOff>
      <xdr:row>36</xdr:row>
      <xdr:rowOff>72105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82282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162326</xdr:rowOff>
    </xdr:from>
    <xdr:to>
      <xdr:col>24</xdr:col>
      <xdr:colOff>63500</xdr:colOff>
      <xdr:row>38</xdr:row>
      <xdr:rowOff>17742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505976"/>
          <a:ext cx="8382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17742</xdr:rowOff>
    </xdr:from>
    <xdr:to>
      <xdr:col>19</xdr:col>
      <xdr:colOff>177800</xdr:colOff>
      <xdr:row>38</xdr:row>
      <xdr:rowOff>60930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32842"/>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49323</xdr:rowOff>
    </xdr:from>
    <xdr:to>
      <xdr:col>15</xdr:col>
      <xdr:colOff>50800</xdr:colOff>
      <xdr:row>38</xdr:row>
      <xdr:rowOff>60930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564423"/>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49323</xdr:rowOff>
    </xdr:from>
    <xdr:to>
      <xdr:col>10</xdr:col>
      <xdr:colOff>114300</xdr:colOff>
      <xdr:row>38</xdr:row>
      <xdr:rowOff>107999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64423"/>
          <a:ext cx="889000" cy="5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111526</xdr:rowOff>
    </xdr:from>
    <xdr:to>
      <xdr:col>24</xdr:col>
      <xdr:colOff>114300</xdr:colOff>
      <xdr:row>38</xdr:row>
      <xdr:rowOff>41676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26453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7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138392</xdr:rowOff>
    </xdr:from>
    <xdr:to>
      <xdr:col>20</xdr:col>
      <xdr:colOff>38100</xdr:colOff>
      <xdr:row>38</xdr:row>
      <xdr:rowOff>68542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59669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7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10130</xdr:rowOff>
    </xdr:from>
    <xdr:to>
      <xdr:col>15</xdr:col>
      <xdr:colOff>101600</xdr:colOff>
      <xdr:row>38</xdr:row>
      <xdr:rowOff>111730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5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102857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41111" y="661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169973</xdr:rowOff>
    </xdr:from>
    <xdr:to>
      <xdr:col>10</xdr:col>
      <xdr:colOff>165100</xdr:colOff>
      <xdr:row>38</xdr:row>
      <xdr:rowOff>100123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91250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57199</xdr:rowOff>
    </xdr:from>
    <xdr:to>
      <xdr:col>6</xdr:col>
      <xdr:colOff>38100</xdr:colOff>
      <xdr:row>38</xdr:row>
      <xdr:rowOff>158799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149926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6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34159</xdr:rowOff>
    </xdr:from>
    <xdr:to>
      <xdr:col>24</xdr:col>
      <xdr:colOff>63500</xdr:colOff>
      <xdr:row>59</xdr:row>
      <xdr:rowOff>48588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149709"/>
          <a:ext cx="8382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48588</xdr:rowOff>
    </xdr:from>
    <xdr:to>
      <xdr:col>19</xdr:col>
      <xdr:colOff>177800</xdr:colOff>
      <xdr:row>59</xdr:row>
      <xdr:rowOff>74256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64138"/>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67180</xdr:rowOff>
    </xdr:from>
    <xdr:to>
      <xdr:col>15</xdr:col>
      <xdr:colOff>50800</xdr:colOff>
      <xdr:row>59</xdr:row>
      <xdr:rowOff>74256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182730"/>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67180</xdr:rowOff>
    </xdr:from>
    <xdr:to>
      <xdr:col>10</xdr:col>
      <xdr:colOff>114300</xdr:colOff>
      <xdr:row>59</xdr:row>
      <xdr:rowOff>87705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82730"/>
          <a:ext cx="889000" cy="2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154809</xdr:rowOff>
    </xdr:from>
    <xdr:to>
      <xdr:col>24</xdr:col>
      <xdr:colOff>114300</xdr:colOff>
      <xdr:row>59</xdr:row>
      <xdr:rowOff>84959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69736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1001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169238</xdr:rowOff>
    </xdr:from>
    <xdr:to>
      <xdr:col>20</xdr:col>
      <xdr:colOff>38100</xdr:colOff>
      <xdr:row>59</xdr:row>
      <xdr:rowOff>99388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1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90515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20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23456</xdr:rowOff>
    </xdr:from>
    <xdr:to>
      <xdr:col>15</xdr:col>
      <xdr:colOff>101600</xdr:colOff>
      <xdr:row>59</xdr:row>
      <xdr:rowOff>125056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116183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16380</xdr:rowOff>
    </xdr:from>
    <xdr:to>
      <xdr:col>10</xdr:col>
      <xdr:colOff>165100</xdr:colOff>
      <xdr:row>59</xdr:row>
      <xdr:rowOff>117980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109107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36905</xdr:rowOff>
    </xdr:from>
    <xdr:to>
      <xdr:col>6</xdr:col>
      <xdr:colOff>38100</xdr:colOff>
      <xdr:row>59</xdr:row>
      <xdr:rowOff>138505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129632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33877</xdr:rowOff>
    </xdr:from>
    <xdr:to>
      <xdr:col>24</xdr:col>
      <xdr:colOff>63500</xdr:colOff>
      <xdr:row>78</xdr:row>
      <xdr:rowOff>41708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6977"/>
          <a:ext cx="8382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13703</xdr:rowOff>
    </xdr:from>
    <xdr:to>
      <xdr:col>19</xdr:col>
      <xdr:colOff>177800</xdr:colOff>
      <xdr:row>78</xdr:row>
      <xdr:rowOff>33877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6803"/>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13703</xdr:rowOff>
    </xdr:from>
    <xdr:to>
      <xdr:col>15</xdr:col>
      <xdr:colOff>50800</xdr:colOff>
      <xdr:row>78</xdr:row>
      <xdr:rowOff>45174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6803"/>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45174</xdr:rowOff>
    </xdr:from>
    <xdr:to>
      <xdr:col>10</xdr:col>
      <xdr:colOff>114300</xdr:colOff>
      <xdr:row>78</xdr:row>
      <xdr:rowOff>59213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8274"/>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162358</xdr:rowOff>
    </xdr:from>
    <xdr:to>
      <xdr:col>24</xdr:col>
      <xdr:colOff>114300</xdr:colOff>
      <xdr:row>78</xdr:row>
      <xdr:rowOff>92508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140785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154527</xdr:rowOff>
    </xdr:from>
    <xdr:to>
      <xdr:col>20</xdr:col>
      <xdr:colOff>38100</xdr:colOff>
      <xdr:row>78</xdr:row>
      <xdr:rowOff>84677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75804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134353</xdr:rowOff>
    </xdr:from>
    <xdr:to>
      <xdr:col>15</xdr:col>
      <xdr:colOff>101600</xdr:colOff>
      <xdr:row>78</xdr:row>
      <xdr:rowOff>64503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55630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165824</xdr:rowOff>
    </xdr:from>
    <xdr:to>
      <xdr:col>10</xdr:col>
      <xdr:colOff>165100</xdr:colOff>
      <xdr:row>78</xdr:row>
      <xdr:rowOff>95974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87101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8413</xdr:rowOff>
    </xdr:from>
    <xdr:to>
      <xdr:col>6</xdr:col>
      <xdr:colOff>38100</xdr:colOff>
      <xdr:row>78</xdr:row>
      <xdr:rowOff>110013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101140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12827</xdr:rowOff>
    </xdr:from>
    <xdr:to>
      <xdr:col>24</xdr:col>
      <xdr:colOff>63500</xdr:colOff>
      <xdr:row>95</xdr:row>
      <xdr:rowOff>89722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00577"/>
          <a:ext cx="838200" cy="7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21228</xdr:rowOff>
    </xdr:from>
    <xdr:to>
      <xdr:col>19</xdr:col>
      <xdr:colOff>177800</xdr:colOff>
      <xdr:row>95</xdr:row>
      <xdr:rowOff>89722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08978"/>
          <a:ext cx="889000" cy="6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21228</xdr:rowOff>
    </xdr:from>
    <xdr:to>
      <xdr:col>15</xdr:col>
      <xdr:colOff>50800</xdr:colOff>
      <xdr:row>96</xdr:row>
      <xdr:rowOff>119821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08978"/>
          <a:ext cx="889000" cy="2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119821</xdr:rowOff>
    </xdr:from>
    <xdr:to>
      <xdr:col>10</xdr:col>
      <xdr:colOff>114300</xdr:colOff>
      <xdr:row>97</xdr:row>
      <xdr:rowOff>8035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9021"/>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133477</xdr:rowOff>
    </xdr:from>
    <xdr:to>
      <xdr:col>24</xdr:col>
      <xdr:colOff>114300</xdr:colOff>
      <xdr:row>95</xdr:row>
      <xdr:rowOff>63627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156354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0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38922</xdr:rowOff>
    </xdr:from>
    <xdr:to>
      <xdr:col>20</xdr:col>
      <xdr:colOff>38100</xdr:colOff>
      <xdr:row>95</xdr:row>
      <xdr:rowOff>140522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157049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141878</xdr:rowOff>
    </xdr:from>
    <xdr:to>
      <xdr:col>15</xdr:col>
      <xdr:colOff>101600</xdr:colOff>
      <xdr:row>95</xdr:row>
      <xdr:rowOff>72028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88555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3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69021</xdr:rowOff>
    </xdr:from>
    <xdr:to>
      <xdr:col>10</xdr:col>
      <xdr:colOff>165100</xdr:colOff>
      <xdr:row>96</xdr:row>
      <xdr:rowOff>170621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128685</xdr:rowOff>
    </xdr:from>
    <xdr:to>
      <xdr:col>6</xdr:col>
      <xdr:colOff>38100</xdr:colOff>
      <xdr:row>97</xdr:row>
      <xdr:rowOff>58835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45471</xdr:rowOff>
    </xdr:from>
    <xdr:to>
      <xdr:col>55</xdr:col>
      <xdr:colOff>0</xdr:colOff>
      <xdr:row>36</xdr:row>
      <xdr:rowOff>62323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17671"/>
          <a:ext cx="8382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45471</xdr:rowOff>
    </xdr:from>
    <xdr:to>
      <xdr:col>50</xdr:col>
      <xdr:colOff>114300</xdr:colOff>
      <xdr:row>36</xdr:row>
      <xdr:rowOff>116758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17671"/>
          <a:ext cx="889000" cy="7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141812</xdr:rowOff>
    </xdr:from>
    <xdr:to>
      <xdr:col>45</xdr:col>
      <xdr:colOff>177800</xdr:colOff>
      <xdr:row>36</xdr:row>
      <xdr:rowOff>116758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71112"/>
          <a:ext cx="889000" cy="3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141812</xdr:rowOff>
    </xdr:from>
    <xdr:to>
      <xdr:col>41</xdr:col>
      <xdr:colOff>50800</xdr:colOff>
      <xdr:row>36</xdr:row>
      <xdr:rowOff>141911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71112"/>
          <a:ext cx="889000" cy="3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11523</xdr:rowOff>
    </xdr:from>
    <xdr:to>
      <xdr:col>55</xdr:col>
      <xdr:colOff>50800</xdr:colOff>
      <xdr:row>36</xdr:row>
      <xdr:rowOff>113123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161400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166121</xdr:rowOff>
    </xdr:from>
    <xdr:to>
      <xdr:col>50</xdr:col>
      <xdr:colOff>165100</xdr:colOff>
      <xdr:row>36</xdr:row>
      <xdr:rowOff>96271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87398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5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65958</xdr:rowOff>
    </xdr:from>
    <xdr:to>
      <xdr:col>46</xdr:col>
      <xdr:colOff>38100</xdr:colOff>
      <xdr:row>36</xdr:row>
      <xdr:rowOff>167558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158685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3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91012</xdr:rowOff>
    </xdr:from>
    <xdr:to>
      <xdr:col>41</xdr:col>
      <xdr:colOff>101600</xdr:colOff>
      <xdr:row>35</xdr:row>
      <xdr:rowOff>21162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37689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91111</xdr:rowOff>
    </xdr:from>
    <xdr:to>
      <xdr:col>36</xdr:col>
      <xdr:colOff>165100</xdr:colOff>
      <xdr:row>37</xdr:row>
      <xdr:rowOff>21261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3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129445</xdr:rowOff>
    </xdr:from>
    <xdr:to>
      <xdr:col>55</xdr:col>
      <xdr:colOff>0</xdr:colOff>
      <xdr:row>58</xdr:row>
      <xdr:rowOff>145786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73545"/>
          <a:ext cx="838200" cy="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115291</xdr:rowOff>
    </xdr:from>
    <xdr:to>
      <xdr:col>50</xdr:col>
      <xdr:colOff>114300</xdr:colOff>
      <xdr:row>58</xdr:row>
      <xdr:rowOff>129445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59391"/>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115291</xdr:rowOff>
    </xdr:from>
    <xdr:to>
      <xdr:col>45</xdr:col>
      <xdr:colOff>177800</xdr:colOff>
      <xdr:row>59</xdr:row>
      <xdr:rowOff>34389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59391"/>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34389</xdr:rowOff>
    </xdr:from>
    <xdr:to>
      <xdr:col>41</xdr:col>
      <xdr:colOff>50800</xdr:colOff>
      <xdr:row>59</xdr:row>
      <xdr:rowOff>39522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149939"/>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40572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94986</xdr:rowOff>
    </xdr:from>
    <xdr:to>
      <xdr:col>55</xdr:col>
      <xdr:colOff>50800</xdr:colOff>
      <xdr:row>59</xdr:row>
      <xdr:rowOff>25136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9913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5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78645</xdr:rowOff>
    </xdr:from>
    <xdr:to>
      <xdr:col>50</xdr:col>
      <xdr:colOff>165100</xdr:colOff>
      <xdr:row>59</xdr:row>
      <xdr:rowOff>8795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171372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64491</xdr:rowOff>
    </xdr:from>
    <xdr:to>
      <xdr:col>46</xdr:col>
      <xdr:colOff>38100</xdr:colOff>
      <xdr:row>58</xdr:row>
      <xdr:rowOff>166091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157218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155039</xdr:rowOff>
    </xdr:from>
    <xdr:to>
      <xdr:col>41</xdr:col>
      <xdr:colOff>101600</xdr:colOff>
      <xdr:row>59</xdr:row>
      <xdr:rowOff>85189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76316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160172</xdr:rowOff>
    </xdr:from>
    <xdr:to>
      <xdr:col>36</xdr:col>
      <xdr:colOff>165100</xdr:colOff>
      <xdr:row>59</xdr:row>
      <xdr:rowOff>90322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1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81449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80319</xdr:rowOff>
    </xdr:from>
    <xdr:to>
      <xdr:col>55</xdr:col>
      <xdr:colOff>0</xdr:colOff>
      <xdr:row>78</xdr:row>
      <xdr:rowOff>108674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53419"/>
          <a:ext cx="838200" cy="2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108674</xdr:rowOff>
    </xdr:from>
    <xdr:to>
      <xdr:col>50</xdr:col>
      <xdr:colOff>114300</xdr:colOff>
      <xdr:row>78</xdr:row>
      <xdr:rowOff>114019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81774"/>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106786</xdr:rowOff>
    </xdr:from>
    <xdr:to>
      <xdr:col>45</xdr:col>
      <xdr:colOff>177800</xdr:colOff>
      <xdr:row>78</xdr:row>
      <xdr:rowOff>114019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79886"/>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78687</xdr:rowOff>
    </xdr:from>
    <xdr:to>
      <xdr:col>41</xdr:col>
      <xdr:colOff>50800</xdr:colOff>
      <xdr:row>78</xdr:row>
      <xdr:rowOff>106786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51787"/>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29519</xdr:rowOff>
    </xdr:from>
    <xdr:to>
      <xdr:col>55</xdr:col>
      <xdr:colOff>50800</xdr:colOff>
      <xdr:row>78</xdr:row>
      <xdr:rowOff>131119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115896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57874</xdr:rowOff>
    </xdr:from>
    <xdr:to>
      <xdr:col>50</xdr:col>
      <xdr:colOff>165100</xdr:colOff>
      <xdr:row>78</xdr:row>
      <xdr:rowOff>159474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150601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63219</xdr:rowOff>
    </xdr:from>
    <xdr:to>
      <xdr:col>46</xdr:col>
      <xdr:colOff>38100</xdr:colOff>
      <xdr:row>78</xdr:row>
      <xdr:rowOff>164819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155946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55986</xdr:rowOff>
    </xdr:from>
    <xdr:to>
      <xdr:col>41</xdr:col>
      <xdr:colOff>101600</xdr:colOff>
      <xdr:row>78</xdr:row>
      <xdr:rowOff>157586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148713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27887</xdr:rowOff>
    </xdr:from>
    <xdr:to>
      <xdr:col>36</xdr:col>
      <xdr:colOff>165100</xdr:colOff>
      <xdr:row>78</xdr:row>
      <xdr:rowOff>129487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120614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34342</xdr:rowOff>
    </xdr:from>
    <xdr:to>
      <xdr:col>55</xdr:col>
      <xdr:colOff>0</xdr:colOff>
      <xdr:row>98</xdr:row>
      <xdr:rowOff>84333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36442"/>
          <a:ext cx="838200" cy="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20515</xdr:rowOff>
    </xdr:from>
    <xdr:to>
      <xdr:col>50</xdr:col>
      <xdr:colOff>114300</xdr:colOff>
      <xdr:row>98</xdr:row>
      <xdr:rowOff>34342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22615"/>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20515</xdr:rowOff>
    </xdr:from>
    <xdr:to>
      <xdr:col>45</xdr:col>
      <xdr:colOff>177800</xdr:colOff>
      <xdr:row>98</xdr:row>
      <xdr:rowOff>144805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22615"/>
          <a:ext cx="889000" cy="1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144805</xdr:rowOff>
    </xdr:from>
    <xdr:to>
      <xdr:col>41</xdr:col>
      <xdr:colOff>50800</xdr:colOff>
      <xdr:row>98</xdr:row>
      <xdr:rowOff>161317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46905"/>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33533</xdr:rowOff>
    </xdr:from>
    <xdr:to>
      <xdr:col>55</xdr:col>
      <xdr:colOff>50800</xdr:colOff>
      <xdr:row>98</xdr:row>
      <xdr:rowOff>135133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119910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154992</xdr:rowOff>
    </xdr:from>
    <xdr:to>
      <xdr:col>50</xdr:col>
      <xdr:colOff>165100</xdr:colOff>
      <xdr:row>98</xdr:row>
      <xdr:rowOff>85142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141165</xdr:rowOff>
    </xdr:from>
    <xdr:to>
      <xdr:col>46</xdr:col>
      <xdr:colOff>38100</xdr:colOff>
      <xdr:row>98</xdr:row>
      <xdr:rowOff>71315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62442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6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94005</xdr:rowOff>
    </xdr:from>
    <xdr:to>
      <xdr:col>41</xdr:col>
      <xdr:colOff>101600</xdr:colOff>
      <xdr:row>99</xdr:row>
      <xdr:rowOff>24155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15282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110517</xdr:rowOff>
    </xdr:from>
    <xdr:to>
      <xdr:col>36</xdr:col>
      <xdr:colOff>165100</xdr:colOff>
      <xdr:row>99</xdr:row>
      <xdr:rowOff>40667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31794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70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141544</xdr:rowOff>
    </xdr:from>
    <xdr:to>
      <xdr:col>85</xdr:col>
      <xdr:colOff>127000</xdr:colOff>
      <xdr:row>38</xdr:row>
      <xdr:rowOff>170630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6644"/>
          <a:ext cx="8382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141544</xdr:rowOff>
    </xdr:from>
    <xdr:to>
      <xdr:col>81</xdr:col>
      <xdr:colOff>50800</xdr:colOff>
      <xdr:row>39</xdr:row>
      <xdr:rowOff>40388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6644"/>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666</xdr:rowOff>
    </xdr:from>
    <xdr:to>
      <xdr:col>76</xdr:col>
      <xdr:colOff>114300</xdr:colOff>
      <xdr:row>39</xdr:row>
      <xdr:rowOff>40388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87216"/>
          <a:ext cx="8890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666</xdr:rowOff>
    </xdr:from>
    <xdr:to>
      <xdr:col>71</xdr:col>
      <xdr:colOff>177800</xdr:colOff>
      <xdr:row>39</xdr:row>
      <xdr:rowOff>16987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7216"/>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119830</xdr:rowOff>
    </xdr:from>
    <xdr:to>
      <xdr:col>85</xdr:col>
      <xdr:colOff>177800</xdr:colOff>
      <xdr:row>39</xdr:row>
      <xdr:rowOff>49980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34757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90744</xdr:rowOff>
    </xdr:from>
    <xdr:to>
      <xdr:col>81</xdr:col>
      <xdr:colOff>101600</xdr:colOff>
      <xdr:row>39</xdr:row>
      <xdr:rowOff>20894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12021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69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161038</xdr:rowOff>
    </xdr:from>
    <xdr:to>
      <xdr:col>76</xdr:col>
      <xdr:colOff>165100</xdr:colOff>
      <xdr:row>39</xdr:row>
      <xdr:rowOff>91188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82315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121316</xdr:rowOff>
    </xdr:from>
    <xdr:to>
      <xdr:col>72</xdr:col>
      <xdr:colOff>38100</xdr:colOff>
      <xdr:row>39</xdr:row>
      <xdr:rowOff>51466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42593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2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137637</xdr:rowOff>
    </xdr:from>
    <xdr:to>
      <xdr:col>67</xdr:col>
      <xdr:colOff>101600</xdr:colOff>
      <xdr:row>39</xdr:row>
      <xdr:rowOff>67787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58914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81285</xdr:rowOff>
    </xdr:from>
    <xdr:to>
      <xdr:col>85</xdr:col>
      <xdr:colOff>127000</xdr:colOff>
      <xdr:row>77</xdr:row>
      <xdr:rowOff>82519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82935"/>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77978</xdr:rowOff>
    </xdr:from>
    <xdr:to>
      <xdr:col>81</xdr:col>
      <xdr:colOff>50800</xdr:colOff>
      <xdr:row>77</xdr:row>
      <xdr:rowOff>81285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79628"/>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77978</xdr:rowOff>
    </xdr:from>
    <xdr:to>
      <xdr:col>76</xdr:col>
      <xdr:colOff>114300</xdr:colOff>
      <xdr:row>77</xdr:row>
      <xdr:rowOff>80229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79628"/>
          <a:ext cx="8890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80229</xdr:rowOff>
    </xdr:from>
    <xdr:to>
      <xdr:col>71</xdr:col>
      <xdr:colOff>177800</xdr:colOff>
      <xdr:row>77</xdr:row>
      <xdr:rowOff>80945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81879"/>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31719</xdr:rowOff>
    </xdr:from>
    <xdr:to>
      <xdr:col>85</xdr:col>
      <xdr:colOff>177800</xdr:colOff>
      <xdr:row>77</xdr:row>
      <xdr:rowOff>133319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10146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30485</xdr:rowOff>
    </xdr:from>
    <xdr:to>
      <xdr:col>81</xdr:col>
      <xdr:colOff>101600</xdr:colOff>
      <xdr:row>77</xdr:row>
      <xdr:rowOff>132085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123212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27178</xdr:rowOff>
    </xdr:from>
    <xdr:to>
      <xdr:col>76</xdr:col>
      <xdr:colOff>165100</xdr:colOff>
      <xdr:row>77</xdr:row>
      <xdr:rowOff>128778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119905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29429</xdr:rowOff>
    </xdr:from>
    <xdr:to>
      <xdr:col>72</xdr:col>
      <xdr:colOff>38100</xdr:colOff>
      <xdr:row>77</xdr:row>
      <xdr:rowOff>131029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122156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2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30145</xdr:rowOff>
    </xdr:from>
    <xdr:to>
      <xdr:col>67</xdr:col>
      <xdr:colOff>101600</xdr:colOff>
      <xdr:row>77</xdr:row>
      <xdr:rowOff>131745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122872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66542</xdr:rowOff>
    </xdr:from>
    <xdr:to>
      <xdr:col>85</xdr:col>
      <xdr:colOff>127000</xdr:colOff>
      <xdr:row>98</xdr:row>
      <xdr:rowOff>75470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8642"/>
          <a:ext cx="8382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6303</xdr:rowOff>
    </xdr:from>
    <xdr:to>
      <xdr:col>81</xdr:col>
      <xdr:colOff>50800</xdr:colOff>
      <xdr:row>98</xdr:row>
      <xdr:rowOff>66542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08403"/>
          <a:ext cx="889000" cy="6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6303</xdr:rowOff>
    </xdr:from>
    <xdr:to>
      <xdr:col>76</xdr:col>
      <xdr:colOff>114300</xdr:colOff>
      <xdr:row>98</xdr:row>
      <xdr:rowOff>89723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8403"/>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89723</xdr:rowOff>
    </xdr:from>
    <xdr:to>
      <xdr:col>71</xdr:col>
      <xdr:colOff>177800</xdr:colOff>
      <xdr:row>98</xdr:row>
      <xdr:rowOff>108635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1823"/>
          <a:ext cx="8890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24670</xdr:rowOff>
    </xdr:from>
    <xdr:to>
      <xdr:col>85</xdr:col>
      <xdr:colOff>177800</xdr:colOff>
      <xdr:row>98</xdr:row>
      <xdr:rowOff>126270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111047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15742</xdr:rowOff>
    </xdr:from>
    <xdr:to>
      <xdr:col>81</xdr:col>
      <xdr:colOff>101600</xdr:colOff>
      <xdr:row>98</xdr:row>
      <xdr:rowOff>117342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108469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126953</xdr:rowOff>
    </xdr:from>
    <xdr:to>
      <xdr:col>76</xdr:col>
      <xdr:colOff>165100</xdr:colOff>
      <xdr:row>98</xdr:row>
      <xdr:rowOff>57103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48230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38923</xdr:rowOff>
    </xdr:from>
    <xdr:to>
      <xdr:col>72</xdr:col>
      <xdr:colOff>38100</xdr:colOff>
      <xdr:row>98</xdr:row>
      <xdr:rowOff>140523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131650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57835</xdr:rowOff>
    </xdr:from>
    <xdr:to>
      <xdr:col>67</xdr:col>
      <xdr:colOff>101600</xdr:colOff>
      <xdr:row>98</xdr:row>
      <xdr:rowOff>159435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150562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121846</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36946"/>
          <a:ext cx="8382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121846</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36946"/>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71046</xdr:rowOff>
    </xdr:from>
    <xdr:to>
      <xdr:col>112</xdr:col>
      <xdr:colOff>38100</xdr:colOff>
      <xdr:row>39</xdr:row>
      <xdr:rowOff>1196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163773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7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43402</xdr:rowOff>
    </xdr:from>
    <xdr:to>
      <xdr:col>116</xdr:col>
      <xdr:colOff>63500</xdr:colOff>
      <xdr:row>59</xdr:row>
      <xdr:rowOff>43402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8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43402</xdr:rowOff>
    </xdr:from>
    <xdr:to>
      <xdr:col>111</xdr:col>
      <xdr:colOff>177800</xdr:colOff>
      <xdr:row>59</xdr:row>
      <xdr:rowOff>43955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895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43955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43002</xdr:rowOff>
    </xdr:from>
    <xdr:to>
      <xdr:col>102</xdr:col>
      <xdr:colOff>114300</xdr:colOff>
      <xdr:row>59</xdr:row>
      <xdr:rowOff>43955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55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162145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164052</xdr:rowOff>
    </xdr:from>
    <xdr:to>
      <xdr:col>116</xdr:col>
      <xdr:colOff>114300</xdr:colOff>
      <xdr:row>59</xdr:row>
      <xdr:rowOff>94202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78979</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3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164052</xdr:rowOff>
    </xdr:from>
    <xdr:to>
      <xdr:col>112</xdr:col>
      <xdr:colOff>38100</xdr:colOff>
      <xdr:row>59</xdr:row>
      <xdr:rowOff>94202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85329</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0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163652</xdr:rowOff>
    </xdr:from>
    <xdr:to>
      <xdr:col>98</xdr:col>
      <xdr:colOff>38100</xdr:colOff>
      <xdr:row>59</xdr:row>
      <xdr:rowOff>93802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84929</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119080</xdr:rowOff>
    </xdr:from>
    <xdr:to>
      <xdr:col>116</xdr:col>
      <xdr:colOff>63500</xdr:colOff>
      <xdr:row>75</xdr:row>
      <xdr:rowOff>133078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77830"/>
          <a:ext cx="838200" cy="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133078</xdr:rowOff>
    </xdr:from>
    <xdr:to>
      <xdr:col>111</xdr:col>
      <xdr:colOff>177800</xdr:colOff>
      <xdr:row>75</xdr:row>
      <xdr:rowOff>134458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91828"/>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134458</xdr:rowOff>
    </xdr:from>
    <xdr:to>
      <xdr:col>107</xdr:col>
      <xdr:colOff>50800</xdr:colOff>
      <xdr:row>75</xdr:row>
      <xdr:rowOff>158361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93208"/>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158361</xdr:rowOff>
    </xdr:from>
    <xdr:to>
      <xdr:col>102</xdr:col>
      <xdr:colOff>114300</xdr:colOff>
      <xdr:row>76</xdr:row>
      <xdr:rowOff>32455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17111"/>
          <a:ext cx="889000" cy="4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68280</xdr:rowOff>
    </xdr:from>
    <xdr:to>
      <xdr:col>116</xdr:col>
      <xdr:colOff>114300</xdr:colOff>
      <xdr:row>75</xdr:row>
      <xdr:rowOff>169881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27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46707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82278</xdr:rowOff>
    </xdr:from>
    <xdr:to>
      <xdr:col>112</xdr:col>
      <xdr:colOff>38100</xdr:colOff>
      <xdr:row>76</xdr:row>
      <xdr:rowOff>12427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1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83658</xdr:rowOff>
    </xdr:from>
    <xdr:to>
      <xdr:col>107</xdr:col>
      <xdr:colOff>101600</xdr:colOff>
      <xdr:row>76</xdr:row>
      <xdr:rowOff>13807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42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107562</xdr:rowOff>
    </xdr:from>
    <xdr:to>
      <xdr:col>102</xdr:col>
      <xdr:colOff>165100</xdr:colOff>
      <xdr:row>76</xdr:row>
      <xdr:rowOff>37712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28838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153105</xdr:rowOff>
    </xdr:from>
    <xdr:to>
      <xdr:col>98</xdr:col>
      <xdr:colOff>38100</xdr:colOff>
      <xdr:row>76</xdr:row>
      <xdr:rowOff>83255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74382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歳出決算総額は、住民１人当たり７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６９，２３０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年度の義務的経費については、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年度決算額と比較すると、人件費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は２０，４９４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５，４９７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扶助費は住民税非課税世帯給付金等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８，０７３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補助費等は物価高騰対策事業費等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また、扶助費が類似団体平均を上回っているが、その他は類似団体平均を下回っており、特に普通建設事業費が低い水準にあるため、公共施設の適正管理のため事業費を確保していく必要がある。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9,022
8,957
151.79
7,204,816
6,939,997
259,820
4,189,461
5,543,163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158623</xdr:rowOff>
    </xdr:from>
    <xdr:to>
      <xdr:col>24</xdr:col>
      <xdr:colOff>63500</xdr:colOff>
      <xdr:row>35</xdr:row>
      <xdr:rowOff>169672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937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33401</xdr:rowOff>
    </xdr:from>
    <xdr:to>
      <xdr:col>19</xdr:col>
      <xdr:colOff>177800</xdr:colOff>
      <xdr:row>35</xdr:row>
      <xdr:rowOff>158623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2701"/>
          <a:ext cx="889000" cy="2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33401</xdr:rowOff>
    </xdr:from>
    <xdr:to>
      <xdr:col>15</xdr:col>
      <xdr:colOff>50800</xdr:colOff>
      <xdr:row>36</xdr:row>
      <xdr:rowOff>148082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2701"/>
          <a:ext cx="889000" cy="4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148082</xdr:rowOff>
    </xdr:from>
    <xdr:to>
      <xdr:col>10</xdr:col>
      <xdr:colOff>114300</xdr:colOff>
      <xdr:row>36</xdr:row>
      <xdr:rowOff>158242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028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118872</xdr:rowOff>
    </xdr:from>
    <xdr:to>
      <xdr:col>24</xdr:col>
      <xdr:colOff>114300</xdr:colOff>
      <xdr:row>36</xdr:row>
      <xdr:rowOff>49022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107823</xdr:rowOff>
    </xdr:from>
    <xdr:to>
      <xdr:col>20</xdr:col>
      <xdr:colOff>38100</xdr:colOff>
      <xdr:row>36</xdr:row>
      <xdr:rowOff>37973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54500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8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154051</xdr:rowOff>
    </xdr:from>
    <xdr:to>
      <xdr:col>15</xdr:col>
      <xdr:colOff>101600</xdr:colOff>
      <xdr:row>34</xdr:row>
      <xdr:rowOff>84201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100728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97282</xdr:rowOff>
    </xdr:from>
    <xdr:to>
      <xdr:col>10</xdr:col>
      <xdr:colOff>165100</xdr:colOff>
      <xdr:row>37</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107442</xdr:rowOff>
    </xdr:from>
    <xdr:to>
      <xdr:col>6</xdr:col>
      <xdr:colOff>38100</xdr:colOff>
      <xdr:row>37</xdr:row>
      <xdr:rowOff>37592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54119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5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45254</xdr:rowOff>
    </xdr:from>
    <xdr:to>
      <xdr:col>24</xdr:col>
      <xdr:colOff>63500</xdr:colOff>
      <xdr:row>58</xdr:row>
      <xdr:rowOff>79245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9354"/>
          <a:ext cx="838200" cy="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79026</xdr:rowOff>
    </xdr:from>
    <xdr:to>
      <xdr:col>19</xdr:col>
      <xdr:colOff>177800</xdr:colOff>
      <xdr:row>58</xdr:row>
      <xdr:rowOff>79245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3126"/>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86747</xdr:rowOff>
    </xdr:from>
    <xdr:to>
      <xdr:col>15</xdr:col>
      <xdr:colOff>50800</xdr:colOff>
      <xdr:row>58</xdr:row>
      <xdr:rowOff>79026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9397"/>
          <a:ext cx="889000" cy="1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86747</xdr:rowOff>
    </xdr:from>
    <xdr:to>
      <xdr:col>10</xdr:col>
      <xdr:colOff>114300</xdr:colOff>
      <xdr:row>58</xdr:row>
      <xdr:rowOff>116215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9397"/>
          <a:ext cx="889000" cy="20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165904</xdr:rowOff>
    </xdr:from>
    <xdr:to>
      <xdr:col>24</xdr:col>
      <xdr:colOff>114300</xdr:colOff>
      <xdr:row>58</xdr:row>
      <xdr:rowOff>96054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80831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28445</xdr:rowOff>
    </xdr:from>
    <xdr:to>
      <xdr:col>20</xdr:col>
      <xdr:colOff>38100</xdr:colOff>
      <xdr:row>58</xdr:row>
      <xdr:rowOff>130045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121172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6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28226</xdr:rowOff>
    </xdr:from>
    <xdr:to>
      <xdr:col>15</xdr:col>
      <xdr:colOff>101600</xdr:colOff>
      <xdr:row>58</xdr:row>
      <xdr:rowOff>129826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120953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35947</xdr:rowOff>
    </xdr:from>
    <xdr:to>
      <xdr:col>10</xdr:col>
      <xdr:colOff>165100</xdr:colOff>
      <xdr:row>57</xdr:row>
      <xdr:rowOff>137547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128674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65415</xdr:rowOff>
    </xdr:from>
    <xdr:to>
      <xdr:col>6</xdr:col>
      <xdr:colOff>38100</xdr:colOff>
      <xdr:row>58</xdr:row>
      <xdr:rowOff>167015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158142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50431</xdr:rowOff>
    </xdr:from>
    <xdr:to>
      <xdr:col>24</xdr:col>
      <xdr:colOff>63500</xdr:colOff>
      <xdr:row>76</xdr:row>
      <xdr:rowOff>95585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0631"/>
          <a:ext cx="838200"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72698</xdr:rowOff>
    </xdr:from>
    <xdr:to>
      <xdr:col>19</xdr:col>
      <xdr:colOff>177800</xdr:colOff>
      <xdr:row>76</xdr:row>
      <xdr:rowOff>95585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02898"/>
          <a:ext cx="8890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72698</xdr:rowOff>
    </xdr:from>
    <xdr:to>
      <xdr:col>15</xdr:col>
      <xdr:colOff>50800</xdr:colOff>
      <xdr:row>77</xdr:row>
      <xdr:rowOff>42326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2898"/>
          <a:ext cx="889000" cy="14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42326</xdr:rowOff>
    </xdr:from>
    <xdr:to>
      <xdr:col>10</xdr:col>
      <xdr:colOff>114300</xdr:colOff>
      <xdr:row>77</xdr:row>
      <xdr:rowOff>69168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3976"/>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171081</xdr:rowOff>
    </xdr:from>
    <xdr:to>
      <xdr:col>24</xdr:col>
      <xdr:colOff>114300</xdr:colOff>
      <xdr:row>76</xdr:row>
      <xdr:rowOff>101231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149508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44785</xdr:rowOff>
    </xdr:from>
    <xdr:to>
      <xdr:col>20</xdr:col>
      <xdr:colOff>38100</xdr:colOff>
      <xdr:row>76</xdr:row>
      <xdr:rowOff>146385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137512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21898</xdr:rowOff>
    </xdr:from>
    <xdr:to>
      <xdr:col>15</xdr:col>
      <xdr:colOff>101600</xdr:colOff>
      <xdr:row>76</xdr:row>
      <xdr:rowOff>123498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114625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4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162976</xdr:rowOff>
    </xdr:from>
    <xdr:to>
      <xdr:col>10</xdr:col>
      <xdr:colOff>165100</xdr:colOff>
      <xdr:row>77</xdr:row>
      <xdr:rowOff>93126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84253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18368</xdr:rowOff>
    </xdr:from>
    <xdr:to>
      <xdr:col>6</xdr:col>
      <xdr:colOff>38100</xdr:colOff>
      <xdr:row>77</xdr:row>
      <xdr:rowOff>119968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111095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62632</xdr:rowOff>
    </xdr:from>
    <xdr:to>
      <xdr:col>24</xdr:col>
      <xdr:colOff>63500</xdr:colOff>
      <xdr:row>96</xdr:row>
      <xdr:rowOff>62700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218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15258</xdr:rowOff>
    </xdr:from>
    <xdr:to>
      <xdr:col>19</xdr:col>
      <xdr:colOff>177800</xdr:colOff>
      <xdr:row>96</xdr:row>
      <xdr:rowOff>62632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74458"/>
          <a:ext cx="8890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8937</xdr:rowOff>
    </xdr:from>
    <xdr:to>
      <xdr:col>15</xdr:col>
      <xdr:colOff>50800</xdr:colOff>
      <xdr:row>96</xdr:row>
      <xdr:rowOff>15258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68137"/>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8937</xdr:rowOff>
    </xdr:from>
    <xdr:to>
      <xdr:col>10</xdr:col>
      <xdr:colOff>114300</xdr:colOff>
      <xdr:row>96</xdr:row>
      <xdr:rowOff>160575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68137"/>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11900</xdr:rowOff>
    </xdr:from>
    <xdr:to>
      <xdr:col>24</xdr:col>
      <xdr:colOff>114300</xdr:colOff>
      <xdr:row>96</xdr:row>
      <xdr:rowOff>113500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34777</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11832</xdr:rowOff>
    </xdr:from>
    <xdr:to>
      <xdr:col>20</xdr:col>
      <xdr:colOff>38100</xdr:colOff>
      <xdr:row>96</xdr:row>
      <xdr:rowOff>113432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129959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24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135908</xdr:rowOff>
    </xdr:from>
    <xdr:to>
      <xdr:col>15</xdr:col>
      <xdr:colOff>101600</xdr:colOff>
      <xdr:row>96</xdr:row>
      <xdr:rowOff>66058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82585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129587</xdr:rowOff>
    </xdr:from>
    <xdr:to>
      <xdr:col>10</xdr:col>
      <xdr:colOff>165100</xdr:colOff>
      <xdr:row>96</xdr:row>
      <xdr:rowOff>59737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76264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9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109775</xdr:rowOff>
    </xdr:from>
    <xdr:to>
      <xdr:col>6</xdr:col>
      <xdr:colOff>38100</xdr:colOff>
      <xdr:row>97</xdr:row>
      <xdr:rowOff>39925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56452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4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151511</xdr:rowOff>
    </xdr:from>
    <xdr:to>
      <xdr:col>55</xdr:col>
      <xdr:colOff>0</xdr:colOff>
      <xdr:row>39</xdr:row>
      <xdr:rowOff>1778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6661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1778</xdr:rowOff>
    </xdr:from>
    <xdr:to>
      <xdr:col>50</xdr:col>
      <xdr:colOff>114300</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88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39</xdr:row>
      <xdr:rowOff>15494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1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104648</xdr:rowOff>
    </xdr:from>
    <xdr:to>
      <xdr:col>41</xdr:col>
      <xdr:colOff>50800</xdr:colOff>
      <xdr:row>39</xdr:row>
      <xdr:rowOff>5017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19748"/>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100711</xdr:rowOff>
    </xdr:from>
    <xdr:to>
      <xdr:col>55</xdr:col>
      <xdr:colOff>50800</xdr:colOff>
      <xdr:row>39</xdr:row>
      <xdr:rowOff>30861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122428</xdr:rowOff>
    </xdr:from>
    <xdr:to>
      <xdr:col>50</xdr:col>
      <xdr:colOff>165100</xdr:colOff>
      <xdr:row>39</xdr:row>
      <xdr:rowOff>52578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43705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57421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53848</xdr:rowOff>
    </xdr:from>
    <xdr:to>
      <xdr:col>41</xdr:col>
      <xdr:colOff>101600</xdr:colOff>
      <xdr:row>38</xdr:row>
      <xdr:rowOff>155448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125667</xdr:rowOff>
    </xdr:from>
    <xdr:to>
      <xdr:col>36</xdr:col>
      <xdr:colOff>165100</xdr:colOff>
      <xdr:row>39</xdr:row>
      <xdr:rowOff>55817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46944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3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125623</xdr:rowOff>
    </xdr:from>
    <xdr:to>
      <xdr:col>55</xdr:col>
      <xdr:colOff>0</xdr:colOff>
      <xdr:row>57</xdr:row>
      <xdr:rowOff>147299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98273"/>
          <a:ext cx="8382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125623</xdr:rowOff>
    </xdr:from>
    <xdr:to>
      <xdr:col>50</xdr:col>
      <xdr:colOff>114300</xdr:colOff>
      <xdr:row>57</xdr:row>
      <xdr:rowOff>141328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8273"/>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141328</xdr:rowOff>
    </xdr:from>
    <xdr:to>
      <xdr:col>45</xdr:col>
      <xdr:colOff>177800</xdr:colOff>
      <xdr:row>57</xdr:row>
      <xdr:rowOff>153019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3978"/>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153019</xdr:rowOff>
    </xdr:from>
    <xdr:to>
      <xdr:col>41</xdr:col>
      <xdr:colOff>50800</xdr:colOff>
      <xdr:row>58</xdr:row>
      <xdr:rowOff>9472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25669"/>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70590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96499</xdr:rowOff>
    </xdr:from>
    <xdr:to>
      <xdr:col>55</xdr:col>
      <xdr:colOff>50800</xdr:colOff>
      <xdr:row>58</xdr:row>
      <xdr:rowOff>26649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11426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74823</xdr:rowOff>
    </xdr:from>
    <xdr:to>
      <xdr:col>50</xdr:col>
      <xdr:colOff>165100</xdr:colOff>
      <xdr:row>58</xdr:row>
      <xdr:rowOff>4973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167550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90528</xdr:rowOff>
    </xdr:from>
    <xdr:to>
      <xdr:col>46</xdr:col>
      <xdr:colOff>38100</xdr:colOff>
      <xdr:row>58</xdr:row>
      <xdr:rowOff>20678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102219</xdr:rowOff>
    </xdr:from>
    <xdr:to>
      <xdr:col>41</xdr:col>
      <xdr:colOff>101600</xdr:colOff>
      <xdr:row>58</xdr:row>
      <xdr:rowOff>32369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23496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130122</xdr:rowOff>
    </xdr:from>
    <xdr:to>
      <xdr:col>36</xdr:col>
      <xdr:colOff>165100</xdr:colOff>
      <xdr:row>58</xdr:row>
      <xdr:rowOff>60272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51399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171000</xdr:rowOff>
    </xdr:from>
    <xdr:to>
      <xdr:col>55</xdr:col>
      <xdr:colOff>0</xdr:colOff>
      <xdr:row>78</xdr:row>
      <xdr:rowOff>87579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2650"/>
          <a:ext cx="838200" cy="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171000</xdr:rowOff>
    </xdr:from>
    <xdr:to>
      <xdr:col>50</xdr:col>
      <xdr:colOff>114300</xdr:colOff>
      <xdr:row>78</xdr:row>
      <xdr:rowOff>91149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2650"/>
          <a:ext cx="889000" cy="9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72541</xdr:rowOff>
    </xdr:from>
    <xdr:to>
      <xdr:col>45</xdr:col>
      <xdr:colOff>177800</xdr:colOff>
      <xdr:row>78</xdr:row>
      <xdr:rowOff>91149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5641"/>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72541</xdr:rowOff>
    </xdr:from>
    <xdr:to>
      <xdr:col>41</xdr:col>
      <xdr:colOff>50800</xdr:colOff>
      <xdr:row>78</xdr:row>
      <xdr:rowOff>107055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5641"/>
          <a:ext cx="889000" cy="3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36779</xdr:rowOff>
    </xdr:from>
    <xdr:to>
      <xdr:col>55</xdr:col>
      <xdr:colOff>50800</xdr:colOff>
      <xdr:row>78</xdr:row>
      <xdr:rowOff>138379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123156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120200</xdr:rowOff>
    </xdr:from>
    <xdr:to>
      <xdr:col>50</xdr:col>
      <xdr:colOff>165100</xdr:colOff>
      <xdr:row>78</xdr:row>
      <xdr:rowOff>50350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41477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40349</xdr:rowOff>
    </xdr:from>
    <xdr:to>
      <xdr:col>46</xdr:col>
      <xdr:colOff>38100</xdr:colOff>
      <xdr:row>78</xdr:row>
      <xdr:rowOff>141949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133076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21741</xdr:rowOff>
    </xdr:from>
    <xdr:to>
      <xdr:col>41</xdr:col>
      <xdr:colOff>101600</xdr:colOff>
      <xdr:row>78</xdr:row>
      <xdr:rowOff>123341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114468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56255</xdr:rowOff>
    </xdr:from>
    <xdr:to>
      <xdr:col>36</xdr:col>
      <xdr:colOff>165100</xdr:colOff>
      <xdr:row>78</xdr:row>
      <xdr:rowOff>157855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148982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161046</xdr:rowOff>
    </xdr:from>
    <xdr:to>
      <xdr:col>55</xdr:col>
      <xdr:colOff>0</xdr:colOff>
      <xdr:row>97</xdr:row>
      <xdr:rowOff>84731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20246"/>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56293</xdr:rowOff>
    </xdr:from>
    <xdr:to>
      <xdr:col>50</xdr:col>
      <xdr:colOff>114300</xdr:colOff>
      <xdr:row>97</xdr:row>
      <xdr:rowOff>84731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6943"/>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56293</xdr:rowOff>
    </xdr:from>
    <xdr:to>
      <xdr:col>45</xdr:col>
      <xdr:colOff>177800</xdr:colOff>
      <xdr:row>97</xdr:row>
      <xdr:rowOff>106316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6943"/>
          <a:ext cx="889000" cy="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106316</xdr:rowOff>
    </xdr:from>
    <xdr:to>
      <xdr:col>41</xdr:col>
      <xdr:colOff>50800</xdr:colOff>
      <xdr:row>97</xdr:row>
      <xdr:rowOff>112995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6966"/>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110246</xdr:rowOff>
    </xdr:from>
    <xdr:to>
      <xdr:col>55</xdr:col>
      <xdr:colOff>50800</xdr:colOff>
      <xdr:row>97</xdr:row>
      <xdr:rowOff>40396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88673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33931</xdr:rowOff>
    </xdr:from>
    <xdr:to>
      <xdr:col>50</xdr:col>
      <xdr:colOff>165100</xdr:colOff>
      <xdr:row>97</xdr:row>
      <xdr:rowOff>135531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126658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5493</xdr:rowOff>
    </xdr:from>
    <xdr:to>
      <xdr:col>46</xdr:col>
      <xdr:colOff>38100</xdr:colOff>
      <xdr:row>97</xdr:row>
      <xdr:rowOff>107093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98220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2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55516</xdr:rowOff>
    </xdr:from>
    <xdr:to>
      <xdr:col>41</xdr:col>
      <xdr:colOff>101600</xdr:colOff>
      <xdr:row>97</xdr:row>
      <xdr:rowOff>157116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148243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62195</xdr:rowOff>
    </xdr:from>
    <xdr:to>
      <xdr:col>36</xdr:col>
      <xdr:colOff>165100</xdr:colOff>
      <xdr:row>97</xdr:row>
      <xdr:rowOff>163795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154922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66989</xdr:rowOff>
    </xdr:from>
    <xdr:to>
      <xdr:col>85</xdr:col>
      <xdr:colOff>127000</xdr:colOff>
      <xdr:row>38</xdr:row>
      <xdr:rowOff>166724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39189"/>
          <a:ext cx="838200" cy="4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66989</xdr:rowOff>
    </xdr:from>
    <xdr:to>
      <xdr:col>81</xdr:col>
      <xdr:colOff>50800</xdr:colOff>
      <xdr:row>36</xdr:row>
      <xdr:rowOff>125511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3918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125511</xdr:rowOff>
    </xdr:from>
    <xdr:to>
      <xdr:col>76</xdr:col>
      <xdr:colOff>114300</xdr:colOff>
      <xdr:row>39</xdr:row>
      <xdr:rowOff>57976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97711"/>
          <a:ext cx="889000" cy="44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145072</xdr:rowOff>
    </xdr:from>
    <xdr:to>
      <xdr:col>71</xdr:col>
      <xdr:colOff>177800</xdr:colOff>
      <xdr:row>39</xdr:row>
      <xdr:rowOff>57976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60172"/>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115924</xdr:rowOff>
    </xdr:from>
    <xdr:to>
      <xdr:col>85</xdr:col>
      <xdr:colOff>177800</xdr:colOff>
      <xdr:row>39</xdr:row>
      <xdr:rowOff>46074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30851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16189</xdr:rowOff>
    </xdr:from>
    <xdr:to>
      <xdr:col>81</xdr:col>
      <xdr:colOff>101600</xdr:colOff>
      <xdr:row>36</xdr:row>
      <xdr:rowOff>117789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134316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74711</xdr:rowOff>
    </xdr:from>
    <xdr:to>
      <xdr:col>76</xdr:col>
      <xdr:colOff>165100</xdr:colOff>
      <xdr:row>37</xdr:row>
      <xdr:rowOff>4861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21388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2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7176</xdr:rowOff>
    </xdr:from>
    <xdr:to>
      <xdr:col>72</xdr:col>
      <xdr:colOff>38100</xdr:colOff>
      <xdr:row>39</xdr:row>
      <xdr:rowOff>108776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99903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8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94272</xdr:rowOff>
    </xdr:from>
    <xdr:to>
      <xdr:col>67</xdr:col>
      <xdr:colOff>101600</xdr:colOff>
      <xdr:row>39</xdr:row>
      <xdr:rowOff>24422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15549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134991</xdr:rowOff>
    </xdr:from>
    <xdr:to>
      <xdr:col>85</xdr:col>
      <xdr:colOff>127000</xdr:colOff>
      <xdr:row>57</xdr:row>
      <xdr:rowOff>135737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07641"/>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134991</xdr:rowOff>
    </xdr:from>
    <xdr:to>
      <xdr:col>81</xdr:col>
      <xdr:colOff>50800</xdr:colOff>
      <xdr:row>57</xdr:row>
      <xdr:rowOff>157535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07641"/>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117537</xdr:rowOff>
    </xdr:from>
    <xdr:to>
      <xdr:col>76</xdr:col>
      <xdr:colOff>114300</xdr:colOff>
      <xdr:row>57</xdr:row>
      <xdr:rowOff>157535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90187"/>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117537</xdr:rowOff>
    </xdr:from>
    <xdr:to>
      <xdr:col>71</xdr:col>
      <xdr:colOff>177800</xdr:colOff>
      <xdr:row>57</xdr:row>
      <xdr:rowOff>154014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0187"/>
          <a:ext cx="8890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84937</xdr:rowOff>
    </xdr:from>
    <xdr:to>
      <xdr:col>85</xdr:col>
      <xdr:colOff>177800</xdr:colOff>
      <xdr:row>58</xdr:row>
      <xdr:rowOff>15087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171314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84191</xdr:rowOff>
    </xdr:from>
    <xdr:to>
      <xdr:col>81</xdr:col>
      <xdr:colOff>101600</xdr:colOff>
      <xdr:row>58</xdr:row>
      <xdr:rowOff>14341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106735</xdr:rowOff>
    </xdr:from>
    <xdr:to>
      <xdr:col>76</xdr:col>
      <xdr:colOff>165100</xdr:colOff>
      <xdr:row>58</xdr:row>
      <xdr:rowOff>36885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28012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66737</xdr:rowOff>
    </xdr:from>
    <xdr:to>
      <xdr:col>72</xdr:col>
      <xdr:colOff>38100</xdr:colOff>
      <xdr:row>57</xdr:row>
      <xdr:rowOff>168337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103214</xdr:rowOff>
    </xdr:from>
    <xdr:to>
      <xdr:col>67</xdr:col>
      <xdr:colOff>101600</xdr:colOff>
      <xdr:row>58</xdr:row>
      <xdr:rowOff>33364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24491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141543</xdr:rowOff>
    </xdr:from>
    <xdr:to>
      <xdr:col>85</xdr:col>
      <xdr:colOff>127000</xdr:colOff>
      <xdr:row>78</xdr:row>
      <xdr:rowOff>170630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4643"/>
          <a:ext cx="8382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141543</xdr:rowOff>
    </xdr:from>
    <xdr:to>
      <xdr:col>81</xdr:col>
      <xdr:colOff>50800</xdr:colOff>
      <xdr:row>79</xdr:row>
      <xdr:rowOff>40388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14643"/>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665</xdr:rowOff>
    </xdr:from>
    <xdr:to>
      <xdr:col>76</xdr:col>
      <xdr:colOff>114300</xdr:colOff>
      <xdr:row>79</xdr:row>
      <xdr:rowOff>40388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45215"/>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665</xdr:rowOff>
    </xdr:from>
    <xdr:to>
      <xdr:col>71</xdr:col>
      <xdr:colOff>177800</xdr:colOff>
      <xdr:row>79</xdr:row>
      <xdr:rowOff>16988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45215"/>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119830</xdr:rowOff>
    </xdr:from>
    <xdr:to>
      <xdr:col>85</xdr:col>
      <xdr:colOff>177800</xdr:colOff>
      <xdr:row>79</xdr:row>
      <xdr:rowOff>49980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34757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90743</xdr:rowOff>
    </xdr:from>
    <xdr:to>
      <xdr:col>81</xdr:col>
      <xdr:colOff>101600</xdr:colOff>
      <xdr:row>79</xdr:row>
      <xdr:rowOff>20893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161038</xdr:rowOff>
    </xdr:from>
    <xdr:to>
      <xdr:col>76</xdr:col>
      <xdr:colOff>165100</xdr:colOff>
      <xdr:row>79</xdr:row>
      <xdr:rowOff>91188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82315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121315</xdr:rowOff>
    </xdr:from>
    <xdr:to>
      <xdr:col>72</xdr:col>
      <xdr:colOff>38100</xdr:colOff>
      <xdr:row>79</xdr:row>
      <xdr:rowOff>51465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42592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8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137638</xdr:rowOff>
    </xdr:from>
    <xdr:to>
      <xdr:col>67</xdr:col>
      <xdr:colOff>101600</xdr:colOff>
      <xdr:row>79</xdr:row>
      <xdr:rowOff>67788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58915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60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81285</xdr:rowOff>
    </xdr:from>
    <xdr:to>
      <xdr:col>85</xdr:col>
      <xdr:colOff>127000</xdr:colOff>
      <xdr:row>97</xdr:row>
      <xdr:rowOff>82519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11935"/>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77978</xdr:rowOff>
    </xdr:from>
    <xdr:to>
      <xdr:col>81</xdr:col>
      <xdr:colOff>50800</xdr:colOff>
      <xdr:row>97</xdr:row>
      <xdr:rowOff>81285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08628"/>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77978</xdr:rowOff>
    </xdr:from>
    <xdr:to>
      <xdr:col>76</xdr:col>
      <xdr:colOff>114300</xdr:colOff>
      <xdr:row>97</xdr:row>
      <xdr:rowOff>80229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08628"/>
          <a:ext cx="8890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80229</xdr:rowOff>
    </xdr:from>
    <xdr:to>
      <xdr:col>71</xdr:col>
      <xdr:colOff>177800</xdr:colOff>
      <xdr:row>97</xdr:row>
      <xdr:rowOff>80945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10879"/>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127348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31719</xdr:rowOff>
    </xdr:from>
    <xdr:to>
      <xdr:col>85</xdr:col>
      <xdr:colOff>177800</xdr:colOff>
      <xdr:row>97</xdr:row>
      <xdr:rowOff>133319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10146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30485</xdr:rowOff>
    </xdr:from>
    <xdr:to>
      <xdr:col>81</xdr:col>
      <xdr:colOff>101600</xdr:colOff>
      <xdr:row>97</xdr:row>
      <xdr:rowOff>132085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123212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27178</xdr:rowOff>
    </xdr:from>
    <xdr:to>
      <xdr:col>76</xdr:col>
      <xdr:colOff>165100</xdr:colOff>
      <xdr:row>97</xdr:row>
      <xdr:rowOff>128778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119905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29429</xdr:rowOff>
    </xdr:from>
    <xdr:to>
      <xdr:col>72</xdr:col>
      <xdr:colOff>38100</xdr:colOff>
      <xdr:row>97</xdr:row>
      <xdr:rowOff>131029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122156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30145</xdr:rowOff>
    </xdr:from>
    <xdr:to>
      <xdr:col>67</xdr:col>
      <xdr:colOff>101600</xdr:colOff>
      <xdr:row>97</xdr:row>
      <xdr:rowOff>131745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122872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年度の目的別歳出決算額は、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年度決算額と比較すると、総務費は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４３，４５８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円、民生費は４１，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５９８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円、衛生費は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２５，６８９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総務費は商品券事業費等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２０，８１７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防災行政無線更新事業費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２７，１０８円減少し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また、衛生費が類似団体平均を上回っているが、その他は類似団体平均を下回っており、総務費が低い水準となっている。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財政調整基金については、歳計剰余金の直接積み立てを行っており、令和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標準財政規模に対する基金残高の割合は、年々増加しているものの、全庁的なコスト削減や効率的な予算執行を徹底し、今後も積み増ししていく必要がある。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実質収支額については、毎年度黒字となっている。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400">
              <a:latin typeface="ＭＳ ゴシック" pitchFamily="49" charset="-128"/>
              <a:ea typeface="ＭＳ ゴシック" pitchFamily="49" charset="-128"/>
            </a:rPr>
            <a:t>　三戸町国民健康保険直診勘定三戸中央病院事業特別会計では、赤字解消のため、平成２０年度に公立病院特例債を発行し、平成２７年度には完済し、黒字を計上したが、平成２９年度から令和３年度まで赤字が生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は毎年黒字であるが、三戸町下水道事業特別会計、三戸町営簡易水道事業特別会計は、一般会計からの基準外繰入により黒字を確保できている状態であり、料金改定を含めた収入確保の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7204816</v>
      </c>
      <c r="BO4" s="485"/>
      <c r="BP4" s="485"/>
      <c r="BQ4" s="485"/>
      <c r="BR4" s="485"/>
      <c r="BS4" s="485"/>
      <c r="BT4" s="485"/>
      <c r="BU4" s="486"/>
      <c r="BV4" s="484">
        <v>7420692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7.4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6939997</v>
      </c>
      <c r="BO5" s="456"/>
      <c r="BP5" s="456"/>
      <c r="BQ5" s="456"/>
      <c r="BR5" s="456"/>
      <c r="BS5" s="456"/>
      <c r="BT5" s="456"/>
      <c r="BU5" s="457"/>
      <c r="BV5" s="455">
        <v>7091425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92.9</v>
      </c>
      <c r="CU5" s="453"/>
      <c r="CV5" s="453"/>
      <c r="CW5" s="453"/>
      <c r="CX5" s="453"/>
      <c r="CY5" s="453"/>
      <c r="CZ5" s="453"/>
      <c r="DA5" s="454"/>
      <c r="DB5" s="452">
        <v>92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264819</v>
      </c>
      <c r="BO6" s="456"/>
      <c r="BP6" s="456"/>
      <c r="BQ6" s="456"/>
      <c r="BR6" s="456"/>
      <c r="BS6" s="456"/>
      <c r="BT6" s="456"/>
      <c r="BU6" s="457"/>
      <c r="BV6" s="455">
        <v>329267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93.3</v>
      </c>
      <c r="CU6" s="599"/>
      <c r="CV6" s="599"/>
      <c r="CW6" s="599"/>
      <c r="CX6" s="599"/>
      <c r="CY6" s="599"/>
      <c r="CZ6" s="599"/>
      <c r="DA6" s="600"/>
      <c r="DB6" s="598">
        <v>92.9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4999</v>
      </c>
      <c r="BO7" s="456"/>
      <c r="BP7" s="456"/>
      <c r="BQ7" s="456"/>
      <c r="BR7" s="456"/>
      <c r="BS7" s="456"/>
      <c r="BT7" s="456"/>
      <c r="BU7" s="457"/>
      <c r="BV7" s="455">
        <v>18767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4189461</v>
      </c>
      <c r="CU7" s="456"/>
      <c r="CV7" s="456"/>
      <c r="CW7" s="456"/>
      <c r="CX7" s="456"/>
      <c r="CY7" s="456"/>
      <c r="CZ7" s="456"/>
      <c r="DA7" s="457"/>
      <c r="DB7" s="455">
        <v>4202153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259820</v>
      </c>
      <c r="BO8" s="456"/>
      <c r="BP8" s="456"/>
      <c r="BQ8" s="456"/>
      <c r="BR8" s="456"/>
      <c r="BS8" s="456"/>
      <c r="BT8" s="456"/>
      <c r="BU8" s="457"/>
      <c r="BV8" s="455">
        <v>310500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9082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-50680</v>
      </c>
      <c r="BO9" s="456"/>
      <c r="BP9" s="456"/>
      <c r="BQ9" s="456"/>
      <c r="BR9" s="456"/>
      <c r="BS9" s="456"/>
      <c r="BT9" s="456"/>
      <c r="BU9" s="457"/>
      <c r="BV9" s="455">
        <v>48719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14.2</v>
      </c>
      <c r="CU9" s="453"/>
      <c r="CV9" s="453"/>
      <c r="CW9" s="453"/>
      <c r="CX9" s="453"/>
      <c r="CY9" s="453"/>
      <c r="CZ9" s="453"/>
      <c r="DA9" s="454"/>
      <c r="DB9" s="452">
        <v>14.4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10135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101</v>
      </c>
      <c r="BO10" s="456"/>
      <c r="BP10" s="456"/>
      <c r="BQ10" s="456"/>
      <c r="BR10" s="456"/>
      <c r="BS10" s="456"/>
      <c r="BT10" s="456"/>
      <c r="BU10" s="457"/>
      <c r="BV10" s="455">
        <v>80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9022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8957</v>
      </c>
      <c r="S13" s="543"/>
      <c r="T13" s="543"/>
      <c r="U13" s="543"/>
      <c r="V13" s="544"/>
      <c r="W13" s="545" t="s">
        <v>131</v>
      </c>
      <c r="X13" s="441"/>
      <c r="Y13" s="441"/>
      <c r="Z13" s="441"/>
      <c r="AA13" s="441"/>
      <c r="AB13" s="442"/>
      <c r="AC13" s="408">
        <v>1353</v>
      </c>
      <c r="AD13" s="409"/>
      <c r="AE13" s="409"/>
      <c r="AF13" s="409"/>
      <c r="AG13" s="410"/>
      <c r="AH13" s="408">
        <v>1582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-50579</v>
      </c>
      <c r="BO13" s="456"/>
      <c r="BP13" s="456"/>
      <c r="BQ13" s="456"/>
      <c r="BR13" s="456"/>
      <c r="BS13" s="456"/>
      <c r="BT13" s="456"/>
      <c r="BU13" s="457"/>
      <c r="BV13" s="455">
        <v>48799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9.6</v>
      </c>
      <c r="CU13" s="453"/>
      <c r="CV13" s="453"/>
      <c r="CW13" s="453"/>
      <c r="CX13" s="453"/>
      <c r="CY13" s="453"/>
      <c r="CZ13" s="453"/>
      <c r="DA13" s="454"/>
      <c r="DB13" s="452">
        <v>10</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9172</v>
      </c>
      <c r="S14" s="543"/>
      <c r="T14" s="543"/>
      <c r="U14" s="543"/>
      <c r="V14" s="544"/>
      <c r="W14" s="546"/>
      <c r="X14" s="444"/>
      <c r="Y14" s="444"/>
      <c r="Z14" s="444"/>
      <c r="AA14" s="444"/>
      <c r="AB14" s="445"/>
      <c r="AC14" s="535">
        <v>29.7</v>
      </c>
      <c r="AD14" s="536"/>
      <c r="AE14" s="536"/>
      <c r="AF14" s="536"/>
      <c r="AG14" s="537"/>
      <c r="AH14" s="535">
        <v>31.2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6.9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9112</v>
      </c>
      <c r="S15" s="543"/>
      <c r="T15" s="543"/>
      <c r="U15" s="543"/>
      <c r="V15" s="544"/>
      <c r="W15" s="545" t="s">
        <v>137</v>
      </c>
      <c r="X15" s="441"/>
      <c r="Y15" s="441"/>
      <c r="Z15" s="441"/>
      <c r="AA15" s="441"/>
      <c r="AB15" s="442"/>
      <c r="AC15" s="408">
        <v>872</v>
      </c>
      <c r="AD15" s="409"/>
      <c r="AE15" s="409"/>
      <c r="AF15" s="409"/>
      <c r="AG15" s="410"/>
      <c r="AH15" s="408">
        <v>968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997497</v>
      </c>
      <c r="BO15" s="485"/>
      <c r="BP15" s="485"/>
      <c r="BQ15" s="485"/>
      <c r="BR15" s="485"/>
      <c r="BS15" s="485"/>
      <c r="BT15" s="485"/>
      <c r="BU15" s="486"/>
      <c r="BV15" s="484">
        <v>987167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19.2</v>
      </c>
      <c r="AD16" s="536"/>
      <c r="AE16" s="536"/>
      <c r="AF16" s="536"/>
      <c r="AG16" s="537"/>
      <c r="AH16" s="535">
        <v>19.100000000000001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3937182</v>
      </c>
      <c r="BO16" s="456"/>
      <c r="BP16" s="456"/>
      <c r="BQ16" s="456"/>
      <c r="BR16" s="456"/>
      <c r="BS16" s="456"/>
      <c r="BT16" s="456"/>
      <c r="BU16" s="457"/>
      <c r="BV16" s="455">
        <v>3925592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2324</v>
      </c>
      <c r="AD17" s="409"/>
      <c r="AE17" s="409"/>
      <c r="AF17" s="409"/>
      <c r="AG17" s="410"/>
      <c r="AH17" s="408">
        <v>2517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1230690</v>
      </c>
      <c r="BO17" s="456"/>
      <c r="BP17" s="456"/>
      <c r="BQ17" s="456"/>
      <c r="BR17" s="456"/>
      <c r="BS17" s="456"/>
      <c r="BT17" s="456"/>
      <c r="BU17" s="457"/>
      <c r="BV17" s="455">
        <v>1222294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151.79</v>
      </c>
      <c r="M18" s="508"/>
      <c r="N18" s="508"/>
      <c r="O18" s="508"/>
      <c r="P18" s="508"/>
      <c r="Q18" s="508"/>
      <c r="R18" s="509"/>
      <c r="S18" s="509"/>
      <c r="T18" s="509"/>
      <c r="U18" s="509"/>
      <c r="V18" s="510"/>
      <c r="W18" s="526"/>
      <c r="X18" s="527"/>
      <c r="Y18" s="527"/>
      <c r="Z18" s="527"/>
      <c r="AA18" s="527"/>
      <c r="AB18" s="551"/>
      <c r="AC18" s="425">
        <v>51.1</v>
      </c>
      <c r="AD18" s="426"/>
      <c r="AE18" s="426"/>
      <c r="AF18" s="426"/>
      <c r="AG18" s="511"/>
      <c r="AH18" s="425">
        <v>49.7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3922669</v>
      </c>
      <c r="BO18" s="456"/>
      <c r="BP18" s="456"/>
      <c r="BQ18" s="456"/>
      <c r="BR18" s="456"/>
      <c r="BS18" s="456"/>
      <c r="BT18" s="456"/>
      <c r="BU18" s="457"/>
      <c r="BV18" s="455">
        <v>3886629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5090527</v>
      </c>
      <c r="BO19" s="456"/>
      <c r="BP19" s="456"/>
      <c r="BQ19" s="456"/>
      <c r="BR19" s="456"/>
      <c r="BS19" s="456"/>
      <c r="BT19" s="456"/>
      <c r="BU19" s="457"/>
      <c r="BV19" s="455">
        <v>5129409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3566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5543163</v>
      </c>
      <c r="BO22" s="485"/>
      <c r="BP22" s="485"/>
      <c r="BQ22" s="485"/>
      <c r="BR22" s="485"/>
      <c r="BS22" s="485"/>
      <c r="BT22" s="485"/>
      <c r="BU22" s="486"/>
      <c r="BV22" s="484">
        <v>5846846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5522490</v>
      </c>
      <c r="BO23" s="456"/>
      <c r="BP23" s="456"/>
      <c r="BQ23" s="456"/>
      <c r="BR23" s="456"/>
      <c r="BS23" s="456"/>
      <c r="BT23" s="456"/>
      <c r="BU23" s="457"/>
      <c r="BV23" s="455">
        <v>5818972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7680</v>
      </c>
      <c r="R24" s="409"/>
      <c r="S24" s="409"/>
      <c r="T24" s="409"/>
      <c r="U24" s="409"/>
      <c r="V24" s="410"/>
      <c r="W24" s="498"/>
      <c r="X24" s="435"/>
      <c r="Y24" s="436"/>
      <c r="Z24" s="411" t="s">
        <v>162</v>
      </c>
      <c r="AA24" s="412"/>
      <c r="AB24" s="412"/>
      <c r="AC24" s="412"/>
      <c r="AD24" s="412"/>
      <c r="AE24" s="412"/>
      <c r="AF24" s="412"/>
      <c r="AG24" s="413"/>
      <c r="AH24" s="408">
        <v>99</v>
      </c>
      <c r="AI24" s="409"/>
      <c r="AJ24" s="409"/>
      <c r="AK24" s="409"/>
      <c r="AL24" s="410"/>
      <c r="AM24" s="408">
        <v>291852</v>
      </c>
      <c r="AN24" s="409"/>
      <c r="AO24" s="409"/>
      <c r="AP24" s="409"/>
      <c r="AQ24" s="409"/>
      <c r="AR24" s="410"/>
      <c r="AS24" s="408">
        <v>2948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3743955</v>
      </c>
      <c r="BO24" s="456"/>
      <c r="BP24" s="456"/>
      <c r="BQ24" s="456"/>
      <c r="BR24" s="456"/>
      <c r="BS24" s="456"/>
      <c r="BT24" s="456"/>
      <c r="BU24" s="457"/>
      <c r="BV24" s="455">
        <v>3859284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6090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263597</v>
      </c>
      <c r="BO25" s="485"/>
      <c r="BP25" s="485"/>
      <c r="BQ25" s="485"/>
      <c r="BR25" s="485"/>
      <c r="BS25" s="485"/>
      <c r="BT25" s="485"/>
      <c r="BU25" s="486"/>
      <c r="BV25" s="484">
        <v>108798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5610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2840</v>
      </c>
      <c r="R27" s="409"/>
      <c r="S27" s="409"/>
      <c r="T27" s="409"/>
      <c r="U27" s="409"/>
      <c r="V27" s="410"/>
      <c r="W27" s="498"/>
      <c r="X27" s="435"/>
      <c r="Y27" s="436"/>
      <c r="Z27" s="411" t="s">
        <v>172</v>
      </c>
      <c r="AA27" s="412"/>
      <c r="AB27" s="412"/>
      <c r="AC27" s="412"/>
      <c r="AD27" s="412"/>
      <c r="AE27" s="412"/>
      <c r="AF27" s="412"/>
      <c r="AG27" s="413"/>
      <c r="AH27" s="408">
        <v>3</v>
      </c>
      <c r="AI27" s="409"/>
      <c r="AJ27" s="409"/>
      <c r="AK27" s="409"/>
      <c r="AL27" s="410"/>
      <c r="AM27" s="408">
        <v>10290</v>
      </c>
      <c r="AN27" s="409"/>
      <c r="AO27" s="409"/>
      <c r="AP27" s="409"/>
      <c r="AQ27" s="409"/>
      <c r="AR27" s="410"/>
      <c r="AS27" s="408">
        <v>3430</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2410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832564</v>
      </c>
      <c r="BO28" s="485"/>
      <c r="BP28" s="485"/>
      <c r="BQ28" s="485"/>
      <c r="BR28" s="485"/>
      <c r="BS28" s="485"/>
      <c r="BT28" s="485"/>
      <c r="BU28" s="486"/>
      <c r="BV28" s="484">
        <v>676463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12</v>
      </c>
      <c r="M29" s="409"/>
      <c r="N29" s="409"/>
      <c r="O29" s="409"/>
      <c r="P29" s="410"/>
      <c r="Q29" s="408">
        <v>2260</v>
      </c>
      <c r="R29" s="409"/>
      <c r="S29" s="409"/>
      <c r="T29" s="409"/>
      <c r="U29" s="409"/>
      <c r="V29" s="410"/>
      <c r="W29" s="499"/>
      <c r="X29" s="500"/>
      <c r="Y29" s="501"/>
      <c r="Z29" s="411" t="s">
        <v>178</v>
      </c>
      <c r="AA29" s="412"/>
      <c r="AB29" s="412"/>
      <c r="AC29" s="412"/>
      <c r="AD29" s="412"/>
      <c r="AE29" s="412"/>
      <c r="AF29" s="412"/>
      <c r="AG29" s="413"/>
      <c r="AH29" s="408">
        <v>102</v>
      </c>
      <c r="AI29" s="409"/>
      <c r="AJ29" s="409"/>
      <c r="AK29" s="409"/>
      <c r="AL29" s="410"/>
      <c r="AM29" s="408">
        <v>302142</v>
      </c>
      <c r="AN29" s="409"/>
      <c r="AO29" s="409"/>
      <c r="AP29" s="409"/>
      <c r="AQ29" s="409"/>
      <c r="AR29" s="410"/>
      <c r="AS29" s="408">
        <v>2962</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805238</v>
      </c>
      <c r="BO29" s="456"/>
      <c r="BP29" s="456"/>
      <c r="BQ29" s="456"/>
      <c r="BR29" s="456"/>
      <c r="BS29" s="456"/>
      <c r="BT29" s="456"/>
      <c r="BU29" s="457"/>
      <c r="BV29" s="455">
        <v>789067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93.7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1484027</v>
      </c>
      <c r="BO30" s="490"/>
      <c r="BP30" s="490"/>
      <c r="BQ30" s="490"/>
      <c r="BR30" s="490"/>
      <c r="BS30" s="490"/>
      <c r="BT30" s="490"/>
      <c r="BU30" s="491"/>
      <c r="BV30" s="489">
        <v>1419810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三戸町国民健康保険事業勘定特別会計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三戸町国民健康保険直診勘定三戸中央病院事業特別会計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三戸町営簡易水道事業特別会計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八戸地域広域市町村圏事務組合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三戸町立学校給食共同調理場特別会計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三戸町介護保険特別会計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三戸町下水道事業特別会計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三戸地区環境整備事務組合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三戸町後期高齢者医療特別会計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八戸圏域水道企業団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田子高原広域事務組合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青森県市町村総合事務組合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青森県後期高齢者医療広域連合（一般会計）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青森県後期高齢者医療広域連合（後期高齢者医療特別会計）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青森県交通災害共済組合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青森県市町村退職手当組合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7n4hKJ8QhpribsR3qArppxUcw2ELsD2U0foXACzWZW9PSMHhwjPkVVgUCGevlSsTy6xc5rcLUVjhhohR/yr1kg==" saltValue="lSjS2ngD0RDM+WeCeWS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3.51</v>
      </c>
      <c r="G34" s="33">
        <v>6.48</v>
      </c>
      <c r="H34" s="33">
        <v>6.02</v>
      </c>
      <c r="I34" s="33">
        <v>7.38</v>
      </c>
      <c r="J34" s="34">
        <v>6.19</v>
      </c>
      <c r="K34" s="22"/>
      <c r="L34" s="22"/>
      <c r="M34" s="22"/>
      <c r="N34" s="22"/>
      <c r="O34" s="22"/>
      <c r="P34" s="22"/>
    </row>
    <row r="35" spans="1:16" ht="39" customHeight="1" x14ac:dyDescent="0.15">
      <c r="A35" s="22"/>
      <c r="B35" s="35"/>
      <c r="C35" s="1181" t="s">
        <v>537</v>
      </c>
      <c r="D35" s="1182"/>
      <c r="E35" s="1183"/>
      <c r="F35" s="36">
        <v>1.3</v>
      </c>
      <c r="G35" s="37">
        <v>1.58</v>
      </c>
      <c r="H35" s="37">
        <v>1.7</v>
      </c>
      <c r="I35" s="37">
        <v>3.81</v>
      </c>
      <c r="J35" s="38">
        <v>2.68</v>
      </c>
      <c r="K35" s="22"/>
      <c r="L35" s="22"/>
      <c r="M35" s="22"/>
      <c r="N35" s="22"/>
      <c r="O35" s="22"/>
      <c r="P35" s="22"/>
    </row>
    <row r="36" spans="1:16" ht="39" customHeight="1" x14ac:dyDescent="0.15">
      <c r="A36" s="22"/>
      <c r="B36" s="35"/>
      <c r="C36" s="1181" t="s">
        <v>538</v>
      </c>
      <c r="D36" s="1182"/>
      <c r="E36" s="1183"/>
      <c r="F36" s="36">
        <v>1.24</v>
      </c>
      <c r="G36" s="37">
        <v>0.57999999999999996</v>
      </c>
      <c r="H36" s="37">
        <v>0.74</v>
      </c>
      <c r="I36" s="37">
        <v>0.44</v>
      </c>
      <c r="J36" s="38">
        <v>0.72</v>
      </c>
      <c r="K36" s="22"/>
      <c r="L36" s="22"/>
      <c r="M36" s="22"/>
      <c r="N36" s="22"/>
      <c r="O36" s="22"/>
      <c r="P36" s="22"/>
    </row>
    <row r="37" spans="1:16" ht="39" customHeight="1" x14ac:dyDescent="0.15">
      <c r="A37" s="22"/>
      <c r="B37" s="35"/>
      <c r="C37" s="1181" t="s">
        <v>539</v>
      </c>
      <c r="D37" s="1182"/>
      <c r="E37" s="1183"/>
      <c r="F37" s="36">
        <v>0.04</v>
      </c>
      <c r="G37" s="37">
        <v>0.05</v>
      </c>
      <c r="H37" s="37">
        <v>0.06</v>
      </c>
      <c r="I37" s="37">
        <v>0.05</v>
      </c>
      <c r="J37" s="38">
        <v>0.06</v>
      </c>
      <c r="K37" s="22"/>
      <c r="L37" s="22"/>
      <c r="M37" s="22"/>
      <c r="N37" s="22"/>
      <c r="O37" s="22"/>
      <c r="P37" s="22"/>
    </row>
    <row r="38" spans="1:16" ht="39" customHeight="1" x14ac:dyDescent="0.15">
      <c r="A38" s="22"/>
      <c r="B38" s="35"/>
      <c r="C38" s="1181" t="s">
        <v>540</v>
      </c>
      <c r="D38" s="1182"/>
      <c r="E38" s="1183"/>
      <c r="F38" s="36">
        <v>0.12</v>
      </c>
      <c r="G38" s="37">
        <v>0.11</v>
      </c>
      <c r="H38" s="37">
        <v>0.28000000000000003</v>
      </c>
      <c r="I38" s="37">
        <v>0.05</v>
      </c>
      <c r="J38" s="38">
        <v>0.05</v>
      </c>
      <c r="K38" s="22"/>
      <c r="L38" s="22"/>
      <c r="M38" s="22"/>
      <c r="N38" s="22"/>
      <c r="O38" s="22"/>
      <c r="P38" s="22"/>
    </row>
    <row r="39" spans="1:16" ht="39" customHeight="1" x14ac:dyDescent="0.15">
      <c r="A39" s="22"/>
      <c r="B39" s="35"/>
      <c r="C39" s="1181" t="s">
        <v>541</v>
      </c>
      <c r="D39" s="1182"/>
      <c r="E39" s="1183"/>
      <c r="F39" s="36">
        <v>0</v>
      </c>
      <c r="G39" s="37">
        <v>0.03</v>
      </c>
      <c r="H39" s="37">
        <v>0.03</v>
      </c>
      <c r="I39" s="37">
        <v>0</v>
      </c>
      <c r="J39" s="38">
        <v>0.05</v>
      </c>
      <c r="K39" s="22"/>
      <c r="L39" s="22"/>
      <c r="M39" s="22"/>
      <c r="N39" s="22"/>
      <c r="O39" s="22"/>
      <c r="P39" s="22"/>
    </row>
    <row r="40" spans="1:16" ht="39" customHeight="1" x14ac:dyDescent="0.15">
      <c r="A40" s="22"/>
      <c r="B40" s="35"/>
      <c r="C40" s="1181" t="s">
        <v>542</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543</v>
      </c>
      <c r="D41" s="1182"/>
      <c r="E41" s="1183"/>
      <c r="F41" s="36" t="s">
        <v>544</v>
      </c>
      <c r="G41" s="37" t="s">
        <v>545</v>
      </c>
      <c r="H41" s="37" t="s">
        <v>546</v>
      </c>
      <c r="I41" s="37">
        <v>0</v>
      </c>
      <c r="J41" s="38">
        <v>0</v>
      </c>
      <c r="K41" s="22"/>
      <c r="L41" s="22"/>
      <c r="M41" s="22"/>
      <c r="N41" s="22"/>
      <c r="O41" s="22"/>
      <c r="P41" s="22"/>
    </row>
    <row r="42" spans="1:16" ht="39" customHeight="1" x14ac:dyDescent="0.15">
      <c r="A42" s="22"/>
      <c r="B42" s="39"/>
      <c r="C42" s="1181" t="s">
        <v>547</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548</v>
      </c>
      <c r="D43" s="1185"/>
      <c r="E43" s="1186"/>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ZuNwnhp7WVEb7gO3Ljc4QorGZmjuc3+DP5NlrANdUb8KJP/HuHpqk75OyL4Xd6pp1uhOD3a+y9RC38kl80iA==" saltValue="lv6AYaHwVCVi914qabhh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796</v>
      </c>
      <c r="L45" s="60">
        <v>781</v>
      </c>
      <c r="M45" s="60">
        <v>768</v>
      </c>
      <c r="N45" s="60">
        <v>737</v>
      </c>
      <c r="O45" s="61">
        <v>722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285</v>
      </c>
      <c r="L48" s="64">
        <v>294</v>
      </c>
      <c r="M48" s="64">
        <v>300</v>
      </c>
      <c r="N48" s="64">
        <v>298</v>
      </c>
      <c r="O48" s="65">
        <v>303</v>
      </c>
      <c r="P48" s="48"/>
      <c r="Q48" s="48"/>
      <c r="R48" s="48"/>
      <c r="S48" s="48"/>
      <c r="T48" s="48"/>
      <c r="U48" s="48"/>
    </row>
    <row r="49" spans="1:21" ht="30.75" customHeight="1" x14ac:dyDescent="0.15">
      <c r="A49" s="48"/>
      <c r="B49" s="1214"/>
      <c r="C49" s="1215"/>
      <c r="D49" s="62"/>
      <c r="E49" s="1191" t="s">
        <v>14</v>
      </c>
      <c r="F49" s="1191"/>
      <c r="G49" s="1191"/>
      <c r="H49" s="1191"/>
      <c r="I49" s="1191"/>
      <c r="J49" s="1192"/>
      <c r="K49" s="63">
        <v>33</v>
      </c>
      <c r="L49" s="64">
        <v>24</v>
      </c>
      <c r="M49" s="64">
        <v>15</v>
      </c>
      <c r="N49" s="64">
        <v>18</v>
      </c>
      <c r="O49" s="65">
        <v>18</v>
      </c>
      <c r="P49" s="48"/>
      <c r="Q49" s="48"/>
      <c r="R49" s="48"/>
      <c r="S49" s="48"/>
      <c r="T49" s="48"/>
      <c r="U49" s="48"/>
    </row>
    <row r="50" spans="1:21" ht="30.75" customHeight="1" x14ac:dyDescent="0.15">
      <c r="A50" s="48"/>
      <c r="B50" s="1214"/>
      <c r="C50" s="1215"/>
      <c r="D50" s="62"/>
      <c r="E50" s="1191" t="s">
        <v>15</v>
      </c>
      <c r="F50" s="1191"/>
      <c r="G50" s="1191"/>
      <c r="H50" s="1191"/>
      <c r="I50" s="1191"/>
      <c r="J50" s="1192"/>
      <c r="K50" s="63">
        <v>10</v>
      </c>
      <c r="L50" s="64">
        <v>10</v>
      </c>
      <c r="M50" s="64">
        <v>10</v>
      </c>
      <c r="N50" s="64">
        <v>10</v>
      </c>
      <c r="O50" s="65">
        <v>10</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t="s">
        <v>490</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738</v>
      </c>
      <c r="L52" s="64">
        <v>747</v>
      </c>
      <c r="M52" s="64">
        <v>757</v>
      </c>
      <c r="N52" s="64">
        <v>720</v>
      </c>
      <c r="O52" s="65">
        <v>710</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386</v>
      </c>
      <c r="L53" s="69">
        <v>362</v>
      </c>
      <c r="M53" s="69">
        <v>336</v>
      </c>
      <c r="N53" s="69">
        <v>343</v>
      </c>
      <c r="O53" s="70">
        <v>343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KiEeCMWFyhVqqKQOxj8auzA2SZKhCukFPJbhg6iXZWgjz5MB9KFHK399aKAeCZ0oJD34Bd6IXwJUrfaoz29SQ==" saltValue="1yqLcIybUdjnBi+0+BiU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6385</v>
      </c>
      <c r="J41" s="356">
        <v>6245</v>
      </c>
      <c r="K41" s="356">
        <v>6084</v>
      </c>
      <c r="L41" s="356">
        <v>5847</v>
      </c>
      <c r="M41" s="357">
        <v>5543</v>
      </c>
    </row>
    <row r="42" spans="2:13" ht="27.75" customHeight="1" x14ac:dyDescent="0.15">
      <c r="B42" s="1222"/>
      <c r="C42" s="1223"/>
      <c r="D42" s="106"/>
      <c r="E42" s="1226" t="s">
        <v>32</v>
      </c>
      <c r="F42" s="1226"/>
      <c r="G42" s="1226"/>
      <c r="H42" s="1227"/>
      <c r="I42" s="358">
        <v>71</v>
      </c>
      <c r="J42" s="359">
        <v>61</v>
      </c>
      <c r="K42" s="359">
        <v>51</v>
      </c>
      <c r="L42" s="359">
        <v>41</v>
      </c>
      <c r="M42" s="360">
        <v>31</v>
      </c>
    </row>
    <row r="43" spans="2:13" ht="27.75" customHeight="1" x14ac:dyDescent="0.15">
      <c r="B43" s="1222"/>
      <c r="C43" s="1223"/>
      <c r="D43" s="106"/>
      <c r="E43" s="1226" t="s">
        <v>33</v>
      </c>
      <c r="F43" s="1226"/>
      <c r="G43" s="1226"/>
      <c r="H43" s="1227"/>
      <c r="I43" s="358">
        <v>3880</v>
      </c>
      <c r="J43" s="359">
        <v>3752</v>
      </c>
      <c r="K43" s="359">
        <v>3534</v>
      </c>
      <c r="L43" s="359">
        <v>3311</v>
      </c>
      <c r="M43" s="360">
        <v>3075</v>
      </c>
    </row>
    <row r="44" spans="2:13" ht="27.75" customHeight="1" x14ac:dyDescent="0.15">
      <c r="B44" s="1222"/>
      <c r="C44" s="1223"/>
      <c r="D44" s="106"/>
      <c r="E44" s="1226" t="s">
        <v>34</v>
      </c>
      <c r="F44" s="1226"/>
      <c r="G44" s="1226"/>
      <c r="H44" s="1227"/>
      <c r="I44" s="358">
        <v>112</v>
      </c>
      <c r="J44" s="359">
        <v>135</v>
      </c>
      <c r="K44" s="359">
        <v>145</v>
      </c>
      <c r="L44" s="359">
        <v>129</v>
      </c>
      <c r="M44" s="360">
        <v>149</v>
      </c>
    </row>
    <row r="45" spans="2:13" ht="27.75" customHeight="1" x14ac:dyDescent="0.15">
      <c r="B45" s="1222"/>
      <c r="C45" s="1223"/>
      <c r="D45" s="106"/>
      <c r="E45" s="1226" t="s">
        <v>35</v>
      </c>
      <c r="F45" s="1226"/>
      <c r="G45" s="1226"/>
      <c r="H45" s="1227"/>
      <c r="I45" s="358">
        <v>484</v>
      </c>
      <c r="J45" s="359">
        <v>494</v>
      </c>
      <c r="K45" s="359">
        <v>499</v>
      </c>
      <c r="L45" s="359">
        <v>448</v>
      </c>
      <c r="M45" s="360">
        <v>456</v>
      </c>
    </row>
    <row r="46" spans="2:13" ht="27.75" customHeight="1" x14ac:dyDescent="0.15">
      <c r="B46" s="1222"/>
      <c r="C46" s="1223"/>
      <c r="D46" s="107"/>
      <c r="E46" s="1226" t="s">
        <v>36</v>
      </c>
      <c r="F46" s="1226"/>
      <c r="G46" s="1226"/>
      <c r="H46" s="1227"/>
      <c r="I46" s="358" t="s">
        <v>490</v>
      </c>
      <c r="J46" s="359" t="s">
        <v>490</v>
      </c>
      <c r="K46" s="359" t="s">
        <v>490</v>
      </c>
      <c r="L46" s="359" t="s">
        <v>490</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2173</v>
      </c>
      <c r="J50" s="359">
        <v>2310</v>
      </c>
      <c r="K50" s="359">
        <v>2985</v>
      </c>
      <c r="L50" s="359">
        <v>3366</v>
      </c>
      <c r="M50" s="360">
        <v>3670</v>
      </c>
    </row>
    <row r="51" spans="2:13" ht="27.75" customHeight="1" x14ac:dyDescent="0.15">
      <c r="B51" s="1222"/>
      <c r="C51" s="1223"/>
      <c r="D51" s="106"/>
      <c r="E51" s="1226" t="s">
        <v>42</v>
      </c>
      <c r="F51" s="1226"/>
      <c r="G51" s="1226"/>
      <c r="H51" s="1227"/>
      <c r="I51" s="358" t="s">
        <v>490</v>
      </c>
      <c r="J51" s="359" t="s">
        <v>490</v>
      </c>
      <c r="K51" s="359" t="s">
        <v>490</v>
      </c>
      <c r="L51" s="359" t="s">
        <v>490</v>
      </c>
      <c r="M51" s="360" t="s">
        <v>490</v>
      </c>
    </row>
    <row r="52" spans="2:13" ht="27.75" customHeight="1" x14ac:dyDescent="0.15">
      <c r="B52" s="1224"/>
      <c r="C52" s="1225"/>
      <c r="D52" s="106"/>
      <c r="E52" s="1226" t="s">
        <v>43</v>
      </c>
      <c r="F52" s="1226"/>
      <c r="G52" s="1226"/>
      <c r="H52" s="1227"/>
      <c r="I52" s="358">
        <v>6853</v>
      </c>
      <c r="J52" s="359">
        <v>6492</v>
      </c>
      <c r="K52" s="359">
        <v>6444</v>
      </c>
      <c r="L52" s="359">
        <v>6168</v>
      </c>
      <c r="M52" s="360">
        <v>5743</v>
      </c>
    </row>
    <row r="53" spans="2:13" ht="27.75" customHeight="1" thickBot="1" x14ac:dyDescent="0.2">
      <c r="B53" s="1228" t="s">
        <v>19</v>
      </c>
      <c r="C53" s="1229"/>
      <c r="D53" s="110"/>
      <c r="E53" s="1230" t="s">
        <v>44</v>
      </c>
      <c r="F53" s="1230"/>
      <c r="G53" s="1230"/>
      <c r="H53" s="1231"/>
      <c r="I53" s="361">
        <v>1907</v>
      </c>
      <c r="J53" s="362">
        <v>1886</v>
      </c>
      <c r="K53" s="362">
        <v>883</v>
      </c>
      <c r="L53" s="362">
        <v>242</v>
      </c>
      <c r="M53" s="363">
        <v>-159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c/VfOBT6olmdTKvgaCehtx2IlyRVa7mrHuBVXQDKvfNVGXI7ua/mlVHcUHkvEFNk1R/bnyqAjPEWqwcZ0DrsQ==" saltValue="8g3vuriAOTWzH0do6iyn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545</v>
      </c>
      <c r="G55" s="122">
        <v>676</v>
      </c>
      <c r="H55" s="123">
        <v>833</v>
      </c>
    </row>
    <row r="56" spans="2:8" ht="52.5" customHeight="1" x14ac:dyDescent="0.15">
      <c r="B56" s="124"/>
      <c r="C56" s="1249" t="s">
        <v>47</v>
      </c>
      <c r="D56" s="1249"/>
      <c r="E56" s="1250"/>
      <c r="F56" s="125">
        <v>789</v>
      </c>
      <c r="G56" s="125">
        <v>789</v>
      </c>
      <c r="H56" s="126">
        <v>805</v>
      </c>
    </row>
    <row r="57" spans="2:8" ht="53.25" customHeight="1" x14ac:dyDescent="0.15">
      <c r="B57" s="124"/>
      <c r="C57" s="1251" t="s">
        <v>48</v>
      </c>
      <c r="D57" s="1251"/>
      <c r="E57" s="1252"/>
      <c r="F57" s="127">
        <v>1224</v>
      </c>
      <c r="G57" s="127">
        <v>1420</v>
      </c>
      <c r="H57" s="128">
        <v>1484</v>
      </c>
    </row>
    <row r="58" spans="2:8" ht="45.75" customHeight="1" x14ac:dyDescent="0.15">
      <c r="B58" s="129"/>
      <c r="C58" s="1239" t="s">
        <v>564</v>
      </c>
      <c r="D58" s="1240"/>
      <c r="E58" s="1241"/>
      <c r="F58" s="130">
        <v>291</v>
      </c>
      <c r="G58" s="130">
        <v>358</v>
      </c>
      <c r="H58" s="131">
        <v>412</v>
      </c>
    </row>
    <row r="59" spans="2:8" ht="45.75" customHeight="1" x14ac:dyDescent="0.15">
      <c r="B59" s="129"/>
      <c r="C59" s="1239" t="s">
        <v>565</v>
      </c>
      <c r="D59" s="1240"/>
      <c r="E59" s="1241"/>
      <c r="F59" s="130">
        <v>200</v>
      </c>
      <c r="G59" s="130">
        <v>318</v>
      </c>
      <c r="H59" s="131">
        <v>380</v>
      </c>
    </row>
    <row r="60" spans="2:8" ht="45.75" customHeight="1" x14ac:dyDescent="0.15">
      <c r="B60" s="129"/>
      <c r="C60" s="1239" t="s">
        <v>566</v>
      </c>
      <c r="D60" s="1240"/>
      <c r="E60" s="1241"/>
      <c r="F60" s="130">
        <v>381</v>
      </c>
      <c r="G60" s="130">
        <v>381</v>
      </c>
      <c r="H60" s="131">
        <v>321</v>
      </c>
    </row>
    <row r="61" spans="2:8" ht="45.75" customHeight="1" x14ac:dyDescent="0.15">
      <c r="B61" s="129"/>
      <c r="C61" s="1239" t="s">
        <v>567</v>
      </c>
      <c r="D61" s="1240"/>
      <c r="E61" s="1241"/>
      <c r="F61" s="130">
        <v>209</v>
      </c>
      <c r="G61" s="130">
        <v>209</v>
      </c>
      <c r="H61" s="131">
        <v>209</v>
      </c>
    </row>
    <row r="62" spans="2:8" ht="45.75" customHeight="1" thickBot="1" x14ac:dyDescent="0.2">
      <c r="B62" s="132"/>
      <c r="C62" s="1242" t="s">
        <v>568</v>
      </c>
      <c r="D62" s="1243"/>
      <c r="E62" s="1244"/>
      <c r="F62" s="133">
        <v>44</v>
      </c>
      <c r="G62" s="133">
        <v>44</v>
      </c>
      <c r="H62" s="134">
        <v>44</v>
      </c>
    </row>
    <row r="63" spans="2:8" ht="52.5" customHeight="1" thickBot="1" x14ac:dyDescent="0.2">
      <c r="B63" s="135"/>
      <c r="C63" s="1245" t="s">
        <v>49</v>
      </c>
      <c r="D63" s="1245"/>
      <c r="E63" s="1246"/>
      <c r="F63" s="136">
        <v>2558</v>
      </c>
      <c r="G63" s="136">
        <v>2885</v>
      </c>
      <c r="H63" s="137">
        <v>3122</v>
      </c>
    </row>
    <row r="64" spans="2:8" x14ac:dyDescent="0.15"/>
  </sheetData>
  <sheetProtection algorithmName="SHA-512" hashValue="tWrK4YSkGGoLaJECn/SqqMLOGBJPlkDqorTvk2OGs2aIXHHEbx0iZ1whDaFveYGt2lHVpeY+oIL/V8ATowjOLA==" saltValue="dRAmjp3EHwdwHMv5qBDe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166A4-2F64-4369-963E-B140346A226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572</v>
      </c>
      <c r="AO51" s="1269"/>
      <c r="AP51" s="1269"/>
      <c r="AQ51" s="1269"/>
      <c r="AR51" s="1269"/>
      <c r="AS51" s="1269"/>
      <c r="AT51" s="1269"/>
      <c r="AU51" s="1269"/>
      <c r="AV51" s="1269"/>
      <c r="AW51" s="1269"/>
      <c r="AX51" s="1269"/>
      <c r="AY51" s="1269"/>
      <c r="AZ51" s="1269"/>
      <c r="BA51" s="1269"/>
      <c r="BB51" s="1269" t="s">
        <v>573</v>
      </c>
      <c r="BC51" s="1269"/>
      <c r="BD51" s="1269"/>
      <c r="BE51" s="1269"/>
      <c r="BF51" s="1269"/>
      <c r="BG51" s="1269"/>
      <c r="BH51" s="1269"/>
      <c r="BI51" s="1269"/>
      <c r="BJ51" s="1269"/>
      <c r="BK51" s="1269"/>
      <c r="BL51" s="1269"/>
      <c r="BM51" s="1269"/>
      <c r="BN51" s="1269"/>
      <c r="BO51" s="1269"/>
      <c r="BP51" s="1267">
        <v>60.3</v>
      </c>
      <c r="BQ51" s="1267"/>
      <c r="BR51" s="1267"/>
      <c r="BS51" s="1267"/>
      <c r="BT51" s="1267"/>
      <c r="BU51" s="1267"/>
      <c r="BV51" s="1267"/>
      <c r="BW51" s="1267"/>
      <c r="BX51" s="1267">
        <v>57</v>
      </c>
      <c r="BY51" s="1267"/>
      <c r="BZ51" s="1267"/>
      <c r="CA51" s="1267"/>
      <c r="CB51" s="1267"/>
      <c r="CC51" s="1267"/>
      <c r="CD51" s="1267"/>
      <c r="CE51" s="1267"/>
      <c r="CF51" s="1267">
        <v>24.6</v>
      </c>
      <c r="CG51" s="1267"/>
      <c r="CH51" s="1267"/>
      <c r="CI51" s="1267"/>
      <c r="CJ51" s="1267"/>
      <c r="CK51" s="1267"/>
      <c r="CL51" s="1267"/>
      <c r="CM51" s="1267"/>
      <c r="CN51" s="1267">
        <v>6.9</v>
      </c>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574</v>
      </c>
      <c r="BC53" s="1269"/>
      <c r="BD53" s="1269"/>
      <c r="BE53" s="1269"/>
      <c r="BF53" s="1269"/>
      <c r="BG53" s="1269"/>
      <c r="BH53" s="1269"/>
      <c r="BI53" s="1269"/>
      <c r="BJ53" s="1269"/>
      <c r="BK53" s="1269"/>
      <c r="BL53" s="1269"/>
      <c r="BM53" s="1269"/>
      <c r="BN53" s="1269"/>
      <c r="BO53" s="1269"/>
      <c r="BP53" s="1267">
        <v>59.2</v>
      </c>
      <c r="BQ53" s="1267"/>
      <c r="BR53" s="1267"/>
      <c r="BS53" s="1267"/>
      <c r="BT53" s="1267"/>
      <c r="BU53" s="1267"/>
      <c r="BV53" s="1267"/>
      <c r="BW53" s="1267"/>
      <c r="BX53" s="1267">
        <v>60.8</v>
      </c>
      <c r="BY53" s="1267"/>
      <c r="BZ53" s="1267"/>
      <c r="CA53" s="1267"/>
      <c r="CB53" s="1267"/>
      <c r="CC53" s="1267"/>
      <c r="CD53" s="1267"/>
      <c r="CE53" s="1267"/>
      <c r="CF53" s="1267">
        <v>62.2</v>
      </c>
      <c r="CG53" s="1267"/>
      <c r="CH53" s="1267"/>
      <c r="CI53" s="1267"/>
      <c r="CJ53" s="1267"/>
      <c r="CK53" s="1267"/>
      <c r="CL53" s="1267"/>
      <c r="CM53" s="1267"/>
      <c r="CN53" s="1267">
        <v>62.4</v>
      </c>
      <c r="CO53" s="1267"/>
      <c r="CP53" s="1267"/>
      <c r="CQ53" s="1267"/>
      <c r="CR53" s="1267"/>
      <c r="CS53" s="1267"/>
      <c r="CT53" s="1267"/>
      <c r="CU53" s="1267"/>
      <c r="CV53" s="1267">
        <v>64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575</v>
      </c>
      <c r="AO55" s="1266"/>
      <c r="AP55" s="1266"/>
      <c r="AQ55" s="1266"/>
      <c r="AR55" s="1266"/>
      <c r="AS55" s="1266"/>
      <c r="AT55" s="1266"/>
      <c r="AU55" s="1266"/>
      <c r="AV55" s="1266"/>
      <c r="AW55" s="1266"/>
      <c r="AX55" s="1266"/>
      <c r="AY55" s="1266"/>
      <c r="AZ55" s="1266"/>
      <c r="BA55" s="1266"/>
      <c r="BB55" s="1269" t="s">
        <v>573</v>
      </c>
      <c r="BC55" s="1269"/>
      <c r="BD55" s="1269"/>
      <c r="BE55" s="1269"/>
      <c r="BF55" s="1269"/>
      <c r="BG55" s="1269"/>
      <c r="BH55" s="1269"/>
      <c r="BI55" s="1269"/>
      <c r="BJ55" s="1269"/>
      <c r="BK55" s="1269"/>
      <c r="BL55" s="1269"/>
      <c r="BM55" s="1269"/>
      <c r="BN55" s="1269"/>
      <c r="BO55" s="1269"/>
      <c r="BP55" s="1267">
        <v>43</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574</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64.400000000000006</v>
      </c>
      <c r="BY57" s="1267"/>
      <c r="BZ57" s="1267"/>
      <c r="CA57" s="1267"/>
      <c r="CB57" s="1267"/>
      <c r="CC57" s="1267"/>
      <c r="CD57" s="1267"/>
      <c r="CE57" s="1267"/>
      <c r="CF57" s="1267">
        <v>65.3</v>
      </c>
      <c r="CG57" s="1267"/>
      <c r="CH57" s="1267"/>
      <c r="CI57" s="1267"/>
      <c r="CJ57" s="1267"/>
      <c r="CK57" s="1267"/>
      <c r="CL57" s="1267"/>
      <c r="CM57" s="1267"/>
      <c r="CN57" s="1267">
        <v>66.7</v>
      </c>
      <c r="CO57" s="1267"/>
      <c r="CP57" s="1267"/>
      <c r="CQ57" s="1267"/>
      <c r="CR57" s="1267"/>
      <c r="CS57" s="1267"/>
      <c r="CT57" s="1267"/>
      <c r="CU57" s="1267"/>
      <c r="CV57" s="1267">
        <v>67.2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572</v>
      </c>
      <c r="AO73" s="1269"/>
      <c r="AP73" s="1269"/>
      <c r="AQ73" s="1269"/>
      <c r="AR73" s="1269"/>
      <c r="AS73" s="1269"/>
      <c r="AT73" s="1269"/>
      <c r="AU73" s="1269"/>
      <c r="AV73" s="1269"/>
      <c r="AW73" s="1269"/>
      <c r="AX73" s="1269"/>
      <c r="AY73" s="1269"/>
      <c r="AZ73" s="1269"/>
      <c r="BA73" s="1269"/>
      <c r="BB73" s="1269" t="s">
        <v>573</v>
      </c>
      <c r="BC73" s="1269"/>
      <c r="BD73" s="1269"/>
      <c r="BE73" s="1269"/>
      <c r="BF73" s="1269"/>
      <c r="BG73" s="1269"/>
      <c r="BH73" s="1269"/>
      <c r="BI73" s="1269"/>
      <c r="BJ73" s="1269"/>
      <c r="BK73" s="1269"/>
      <c r="BL73" s="1269"/>
      <c r="BM73" s="1269"/>
      <c r="BN73" s="1269"/>
      <c r="BO73" s="1269"/>
      <c r="BP73" s="1267">
        <v>60.3</v>
      </c>
      <c r="BQ73" s="1267"/>
      <c r="BR73" s="1267"/>
      <c r="BS73" s="1267"/>
      <c r="BT73" s="1267"/>
      <c r="BU73" s="1267"/>
      <c r="BV73" s="1267"/>
      <c r="BW73" s="1267"/>
      <c r="BX73" s="1267">
        <v>57</v>
      </c>
      <c r="BY73" s="1267"/>
      <c r="BZ73" s="1267"/>
      <c r="CA73" s="1267"/>
      <c r="CB73" s="1267"/>
      <c r="CC73" s="1267"/>
      <c r="CD73" s="1267"/>
      <c r="CE73" s="1267"/>
      <c r="CF73" s="1267">
        <v>24.6</v>
      </c>
      <c r="CG73" s="1267"/>
      <c r="CH73" s="1267"/>
      <c r="CI73" s="1267"/>
      <c r="CJ73" s="1267"/>
      <c r="CK73" s="1267"/>
      <c r="CL73" s="1267"/>
      <c r="CM73" s="1267"/>
      <c r="CN73" s="1267">
        <v>6.9</v>
      </c>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578</v>
      </c>
      <c r="BC75" s="1269"/>
      <c r="BD75" s="1269"/>
      <c r="BE75" s="1269"/>
      <c r="BF75" s="1269"/>
      <c r="BG75" s="1269"/>
      <c r="BH75" s="1269"/>
      <c r="BI75" s="1269"/>
      <c r="BJ75" s="1269"/>
      <c r="BK75" s="1269"/>
      <c r="BL75" s="1269"/>
      <c r="BM75" s="1269"/>
      <c r="BN75" s="1269"/>
      <c r="BO75" s="1269"/>
      <c r="BP75" s="1267">
        <v>11.3</v>
      </c>
      <c r="BQ75" s="1267"/>
      <c r="BR75" s="1267"/>
      <c r="BS75" s="1267"/>
      <c r="BT75" s="1267"/>
      <c r="BU75" s="1267"/>
      <c r="BV75" s="1267"/>
      <c r="BW75" s="1267"/>
      <c r="BX75" s="1267">
        <v>11.5</v>
      </c>
      <c r="BY75" s="1267"/>
      <c r="BZ75" s="1267"/>
      <c r="CA75" s="1267"/>
      <c r="CB75" s="1267"/>
      <c r="CC75" s="1267"/>
      <c r="CD75" s="1267"/>
      <c r="CE75" s="1267"/>
      <c r="CF75" s="1267">
        <v>10.8</v>
      </c>
      <c r="CG75" s="1267"/>
      <c r="CH75" s="1267"/>
      <c r="CI75" s="1267"/>
      <c r="CJ75" s="1267"/>
      <c r="CK75" s="1267"/>
      <c r="CL75" s="1267"/>
      <c r="CM75" s="1267"/>
      <c r="CN75" s="1267">
        <v>10</v>
      </c>
      <c r="CO75" s="1267"/>
      <c r="CP75" s="1267"/>
      <c r="CQ75" s="1267"/>
      <c r="CR75" s="1267"/>
      <c r="CS75" s="1267"/>
      <c r="CT75" s="1267"/>
      <c r="CU75" s="1267"/>
      <c r="CV75" s="1267">
        <v>9.6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575</v>
      </c>
      <c r="AO77" s="1266"/>
      <c r="AP77" s="1266"/>
      <c r="AQ77" s="1266"/>
      <c r="AR77" s="1266"/>
      <c r="AS77" s="1266"/>
      <c r="AT77" s="1266"/>
      <c r="AU77" s="1266"/>
      <c r="AV77" s="1266"/>
      <c r="AW77" s="1266"/>
      <c r="AX77" s="1266"/>
      <c r="AY77" s="1266"/>
      <c r="AZ77" s="1266"/>
      <c r="BA77" s="1266"/>
      <c r="BB77" s="1269" t="s">
        <v>573</v>
      </c>
      <c r="BC77" s="1269"/>
      <c r="BD77" s="1269"/>
      <c r="BE77" s="1269"/>
      <c r="BF77" s="1269"/>
      <c r="BG77" s="1269"/>
      <c r="BH77" s="1269"/>
      <c r="BI77" s="1269"/>
      <c r="BJ77" s="1269"/>
      <c r="BK77" s="1269"/>
      <c r="BL77" s="1269"/>
      <c r="BM77" s="1269"/>
      <c r="BN77" s="1269"/>
      <c r="BO77" s="1269"/>
      <c r="BP77" s="1267">
        <v>43</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578</v>
      </c>
      <c r="BC79" s="1269"/>
      <c r="BD79" s="1269"/>
      <c r="BE79" s="1269"/>
      <c r="BF79" s="1269"/>
      <c r="BG79" s="1269"/>
      <c r="BH79" s="1269"/>
      <c r="BI79" s="1269"/>
      <c r="BJ79" s="1269"/>
      <c r="BK79" s="1269"/>
      <c r="BL79" s="1269"/>
      <c r="BM79" s="1269"/>
      <c r="BN79" s="1269"/>
      <c r="BO79" s="1269"/>
      <c r="BP79" s="1267">
        <v>9.9</v>
      </c>
      <c r="BQ79" s="1267"/>
      <c r="BR79" s="1267"/>
      <c r="BS79" s="1267"/>
      <c r="BT79" s="1267"/>
      <c r="BU79" s="1267"/>
      <c r="BV79" s="1267"/>
      <c r="BW79" s="1267"/>
      <c r="BX79" s="1267">
        <v>8.9</v>
      </c>
      <c r="BY79" s="1267"/>
      <c r="BZ79" s="1267"/>
      <c r="CA79" s="1267"/>
      <c r="CB79" s="1267"/>
      <c r="CC79" s="1267"/>
      <c r="CD79" s="1267"/>
      <c r="CE79" s="1267"/>
      <c r="CF79" s="1267">
        <v>8.9</v>
      </c>
      <c r="CG79" s="1267"/>
      <c r="CH79" s="1267"/>
      <c r="CI79" s="1267"/>
      <c r="CJ79" s="1267"/>
      <c r="CK79" s="1267"/>
      <c r="CL79" s="1267"/>
      <c r="CM79" s="1267"/>
      <c r="CN79" s="1267">
        <v>9.1</v>
      </c>
      <c r="CO79" s="1267"/>
      <c r="CP79" s="1267"/>
      <c r="CQ79" s="1267"/>
      <c r="CR79" s="1267"/>
      <c r="CS79" s="1267"/>
      <c r="CT79" s="1267"/>
      <c r="CU79" s="1267"/>
      <c r="CV79" s="1267">
        <v>9.3000000000000007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Gr6IRwY4FMzR7SmKpCimjdME/HuA/mPrKxtGzca97C1HFnEgG1pI/laKXlShVvfhA0oHn+NG/zk73/4hBavdA==" saltValue="z+Tt0db6GpB/pYvQcp+jC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6514-F5AD-416C-B4A0-4B04DA58611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TxnxDPG1gQYKWE4tEDSkByBnScgkXEzXjh0v7rrhedzDpWwPztkZ2CivjwWkNoLF2KdoXmU/mT/lAk9Dc4QHYQ==" saltValue="xIzGLJC8j+LTRYiq7bsB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7347-2321-47D3-AC96-E80D6480063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c9KIk2KIVrFrYZI801sokSOIsU93AeaQcT6dIziTNlex2/geM1IZ3jPtiO+Gc3HitYjVFI82ErjU/ER+UOReow==" saltValue="zJq0LnCSr2e2qpVKgg+e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35058</v>
      </c>
      <c r="E3" s="156"/>
      <c r="F3" s="157">
        <v>118252</v>
      </c>
      <c r="G3" s="158"/>
      <c r="H3" s="159"/>
    </row>
    <row r="4" spans="1:8" x14ac:dyDescent="0.15">
      <c r="A4" s="160"/>
      <c r="B4" s="161"/>
      <c r="C4" s="162"/>
      <c r="D4" s="163">
        <v>17805</v>
      </c>
      <c r="E4" s="164"/>
      <c r="F4" s="165">
        <v>49994</v>
      </c>
      <c r="G4" s="166"/>
      <c r="H4" s="167"/>
    </row>
    <row r="5" spans="1:8" x14ac:dyDescent="0.15">
      <c r="A5" s="148" t="s">
        <v>522</v>
      </c>
      <c r="B5" s="153"/>
      <c r="C5" s="154"/>
      <c r="D5" s="155">
        <v>36854</v>
      </c>
      <c r="E5" s="156"/>
      <c r="F5" s="157">
        <v>200194</v>
      </c>
      <c r="G5" s="158"/>
      <c r="H5" s="159"/>
    </row>
    <row r="6" spans="1:8" x14ac:dyDescent="0.15">
      <c r="A6" s="160"/>
      <c r="B6" s="161"/>
      <c r="C6" s="162"/>
      <c r="D6" s="163">
        <v>21780</v>
      </c>
      <c r="E6" s="164"/>
      <c r="F6" s="165">
        <v>106422</v>
      </c>
      <c r="G6" s="166"/>
      <c r="H6" s="167"/>
    </row>
    <row r="7" spans="1:8" x14ac:dyDescent="0.15">
      <c r="A7" s="148" t="s">
        <v>523</v>
      </c>
      <c r="B7" s="153"/>
      <c r="C7" s="154"/>
      <c r="D7" s="155">
        <v>68542</v>
      </c>
      <c r="E7" s="156"/>
      <c r="F7" s="157">
        <v>196914</v>
      </c>
      <c r="G7" s="158"/>
      <c r="H7" s="159"/>
    </row>
    <row r="8" spans="1:8" x14ac:dyDescent="0.15">
      <c r="A8" s="160"/>
      <c r="B8" s="161"/>
      <c r="C8" s="162"/>
      <c r="D8" s="163">
        <v>52647</v>
      </c>
      <c r="E8" s="164"/>
      <c r="F8" s="165">
        <v>98966</v>
      </c>
      <c r="G8" s="166"/>
      <c r="H8" s="167"/>
    </row>
    <row r="9" spans="1:8" x14ac:dyDescent="0.15">
      <c r="A9" s="148" t="s">
        <v>524</v>
      </c>
      <c r="B9" s="153"/>
      <c r="C9" s="154"/>
      <c r="D9" s="155">
        <v>63589</v>
      </c>
      <c r="E9" s="156"/>
      <c r="F9" s="157">
        <v>204757</v>
      </c>
      <c r="G9" s="158"/>
      <c r="H9" s="159"/>
    </row>
    <row r="10" spans="1:8" x14ac:dyDescent="0.15">
      <c r="A10" s="160"/>
      <c r="B10" s="161"/>
      <c r="C10" s="162"/>
      <c r="D10" s="163">
        <v>49993</v>
      </c>
      <c r="E10" s="164"/>
      <c r="F10" s="165">
        <v>106071</v>
      </c>
      <c r="G10" s="166"/>
      <c r="H10" s="167"/>
    </row>
    <row r="11" spans="1:8" x14ac:dyDescent="0.15">
      <c r="A11" s="148" t="s">
        <v>525</v>
      </c>
      <c r="B11" s="153"/>
      <c r="C11" s="154"/>
      <c r="D11" s="155">
        <v>57870</v>
      </c>
      <c r="E11" s="156"/>
      <c r="F11" s="157">
        <v>194971</v>
      </c>
      <c r="G11" s="158"/>
      <c r="H11" s="159"/>
    </row>
    <row r="12" spans="1:8" x14ac:dyDescent="0.15">
      <c r="A12" s="160"/>
      <c r="B12" s="161"/>
      <c r="C12" s="168"/>
      <c r="D12" s="163">
        <v>37257</v>
      </c>
      <c r="E12" s="164"/>
      <c r="F12" s="165">
        <v>105966</v>
      </c>
      <c r="G12" s="166"/>
      <c r="H12" s="167"/>
    </row>
    <row r="13" spans="1:8" x14ac:dyDescent="0.15">
      <c r="A13" s="148"/>
      <c r="B13" s="153"/>
      <c r="C13" s="169"/>
      <c r="D13" s="170">
        <v>52383</v>
      </c>
      <c r="E13" s="171"/>
      <c r="F13" s="172">
        <v>183018</v>
      </c>
      <c r="G13" s="173"/>
      <c r="H13" s="159"/>
    </row>
    <row r="14" spans="1:8" x14ac:dyDescent="0.15">
      <c r="A14" s="160"/>
      <c r="B14" s="161"/>
      <c r="C14" s="162"/>
      <c r="D14" s="163">
        <v>35896</v>
      </c>
      <c r="E14" s="164"/>
      <c r="F14" s="165">
        <v>93484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3.52</v>
      </c>
      <c r="C19" s="174">
        <f>ROUND(VALUE(SUBSTITUTE(実質収支比率等に係る経年分析!G$48,"▲","-")),2)</f>
        <v>6.49</v>
      </c>
      <c r="D19" s="174">
        <f>ROUND(VALUE(SUBSTITUTE(実質収支比率等に係る経年分析!H$48,"▲","-")),2)</f>
        <v>6.03</v>
      </c>
      <c r="E19" s="174">
        <f>ROUND(VALUE(SUBSTITUTE(実質収支比率等に係る経年分析!I$48,"▲","-")),2)</f>
        <v>7.39</v>
      </c>
      <c r="F19" s="174">
        <f>ROUND(VALUE(SUBSTITUTE(実質収支比率等に係る経年分析!J$48,"▲","-")),2)</f>
        <v>6.2</v>
      </c>
    </row>
    <row r="20" spans="1:11" x14ac:dyDescent="0.15">
      <c r="A20" s="174" t="s">
        <v>53</v>
      </c>
      <c r="B20" s="174">
        <f>ROUND(VALUE(SUBSTITUTE(実質収支比率等に係る経年分析!F$47,"▲","-")),2)</f>
        <v>10.17</v>
      </c>
      <c r="C20" s="174">
        <f>ROUND(VALUE(SUBSTITUTE(実質収支比率等に係る経年分析!G$47,"▲","-")),2)</f>
        <v>10.199999999999999</v>
      </c>
      <c r="D20" s="174">
        <f>ROUND(VALUE(SUBSTITUTE(実質収支比率等に係る経年分析!H$47,"▲","-")),2)</f>
        <v>12.56</v>
      </c>
      <c r="E20" s="174">
        <f>ROUND(VALUE(SUBSTITUTE(実質収支比率等に係る経年分析!I$47,"▲","-")),2)</f>
        <v>16.100000000000001</v>
      </c>
      <c r="F20" s="174">
        <f>ROUND(VALUE(SUBSTITUTE(実質収支比率等に係る経年分析!J$47,"▲","-")),2)</f>
        <v>19.87</v>
      </c>
    </row>
    <row r="21" spans="1:11" x14ac:dyDescent="0.15">
      <c r="A21" s="174" t="s">
        <v>54</v>
      </c>
      <c r="B21" s="174">
        <f>IF(ISNUMBER(VALUE(SUBSTITUTE(実質収支比率等に係る経年分析!F$49,"▲","-"))),ROUND(VALUE(SUBSTITUTE(実質収支比率等に係る経年分析!F$49,"▲","-")),2),NA())</f>
        <v>-1.72</v>
      </c>
      <c r="C21" s="174">
        <f>IF(ISNUMBER(VALUE(SUBSTITUTE(実質収支比率等に係る経年分析!G$49,"▲","-"))),ROUND(VALUE(SUBSTITUTE(実質収支比率等に係る経年分析!G$49,"▲","-")),2),NA())</f>
        <v>1.82</v>
      </c>
      <c r="D21" s="174">
        <f>IF(ISNUMBER(VALUE(SUBSTITUTE(実質収支比率等に係る経年分析!H$49,"▲","-"))),ROUND(VALUE(SUBSTITUTE(実質収支比率等に係る経年分析!H$49,"▲","-")),2),NA())</f>
        <v>-0.03</v>
      </c>
      <c r="E21" s="174">
        <f>IF(ISNUMBER(VALUE(SUBSTITUTE(実質収支比率等に係る経年分析!I$49,"▲","-"))),ROUND(VALUE(SUBSTITUTE(実質収支比率等に係る経年分析!I$49,"▲","-")),2),NA())</f>
        <v>1.1599999999999999</v>
      </c>
      <c r="F21" s="174">
        <f>IF(ISNUMBER(VALUE(SUBSTITUTE(実質収支比率等に係る経年分析!J$49,"▲","-"))),ROUND(VALUE(SUBSTITUTE(実質収支比率等に係る経年分析!J$49,"▲","-")),2),NA())</f>
        <v>-1.21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三戸町国民健康保険直診勘定三戸中央病院事業特別会計</v>
      </c>
      <c r="B29" s="175">
        <f>IF(ROUND(VALUE(SUBSTITUTE(連結実質赤字比率に係る赤字・黒字の構成分析!F$41,"▲", "-")), 2) &lt; 0, ABS(ROUND(VALUE(SUBSTITUTE(連結実質赤字比率に係る赤字・黒字の構成分析!F$41,"▲", "-")), 2)), NA())</f>
        <v>2.95</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1.82</v>
      </c>
      <c r="E29" s="175" t="e">
        <f>IF(ROUND(VALUE(SUBSTITUTE(連結実質赤字比率に係る赤字・黒字の構成分析!G$41,"▲", "-")), 2) &gt;= 0, ABS(ROUND(VALUE(SUBSTITUTE(連結実質赤字比率に係る赤字・黒字の構成分析!G$41,"▲", "-")), 2)), NA())</f>
        <v>#N/A</v>
      </c>
      <c r="F29" s="175">
        <f>IF(ROUND(VALUE(SUBSTITUTE(連結実質赤字比率に係る赤字・黒字の構成分析!H$41,"▲", "-")), 2) &lt; 0, ABS(ROUND(VALUE(SUBSTITUTE(連結実質赤字比率に係る赤字・黒字の構成分析!H$41,"▲", "-")), 2)), NA())</f>
        <v>0.43</v>
      </c>
      <c r="G29" s="175" t="e">
        <f>IF(ROUND(VALUE(SUBSTITUTE(連結実質赤字比率に係る赤字・黒字の構成分析!H$41,"▲", "-")), 2) &gt;= 0, ABS(ROUND(VALUE(SUBSTITUTE(連結実質赤字比率に係る赤字・黒字の構成分析!H$41,"▲", "-")), 2)), NA())</f>
        <v>#N/A</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三戸町立学校給食共同調理場特別会計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三戸町後期高齢者医療特別会計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三戸町下水道事業特別会計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三戸町営簡易水道事業特別会計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15">
      <c r="A34" s="175" t="str">
        <f>IF(連結実質赤字比率に係る赤字・黒字の構成分析!C$36="",NA(),連結実質赤字比率に係る赤字・黒字の構成分析!C$36)</f>
        <v>三戸町国民健康保険事業勘定特別会計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0.72</v>
      </c>
    </row>
    <row r="35" spans="1:16" x14ac:dyDescent="0.15">
      <c r="A35" s="175" t="str">
        <f>IF(連結実質赤字比率に係る赤字・黒字の構成分析!C$35="",NA(),連結実質赤字比率に係る赤字・黒字の構成分析!C$35)</f>
        <v>三戸町介護保険特別会計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738</v>
      </c>
      <c r="E42" s="176"/>
      <c r="F42" s="176"/>
      <c r="G42" s="176">
        <f>'実質公債費比率（分子）の構造'!L$52</f>
        <v>747</v>
      </c>
      <c r="H42" s="176"/>
      <c r="I42" s="176"/>
      <c r="J42" s="176">
        <f>'実質公債費比率（分子）の構造'!M$52</f>
        <v>757</v>
      </c>
      <c r="K42" s="176"/>
      <c r="L42" s="176"/>
      <c r="M42" s="176">
        <f>'実質公債費比率（分子）の構造'!N$52</f>
        <v>720</v>
      </c>
      <c r="N42" s="176"/>
      <c r="O42" s="176"/>
      <c r="P42" s="176">
        <f>'実質公債費比率（分子）の構造'!O$52</f>
        <v>710</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v>
      </c>
      <c r="C44" s="176"/>
      <c r="D44" s="176"/>
      <c r="E44" s="176">
        <f>'実質公債費比率（分子）の構造'!L$50</f>
        <v>10</v>
      </c>
      <c r="F44" s="176"/>
      <c r="G44" s="176"/>
      <c r="H44" s="176">
        <f>'実質公債費比率（分子）の構造'!M$50</f>
        <v>10</v>
      </c>
      <c r="I44" s="176"/>
      <c r="J44" s="176"/>
      <c r="K44" s="176">
        <f>'実質公債費比率（分子）の構造'!N$50</f>
        <v>10</v>
      </c>
      <c r="L44" s="176"/>
      <c r="M44" s="176"/>
      <c r="N44" s="176">
        <f>'実質公債費比率（分子）の構造'!O$50</f>
        <v>10</v>
      </c>
      <c r="O44" s="176"/>
      <c r="P44" s="176"/>
    </row>
    <row r="45" spans="1:16" x14ac:dyDescent="0.15">
      <c r="A45" s="176" t="s">
        <v>63</v>
      </c>
      <c r="B45" s="176">
        <f>'実質公債費比率（分子）の構造'!K$49</f>
        <v>33</v>
      </c>
      <c r="C45" s="176"/>
      <c r="D45" s="176"/>
      <c r="E45" s="176">
        <f>'実質公債費比率（分子）の構造'!L$49</f>
        <v>24</v>
      </c>
      <c r="F45" s="176"/>
      <c r="G45" s="176"/>
      <c r="H45" s="176">
        <f>'実質公債費比率（分子）の構造'!M$49</f>
        <v>15</v>
      </c>
      <c r="I45" s="176"/>
      <c r="J45" s="176"/>
      <c r="K45" s="176">
        <f>'実質公債費比率（分子）の構造'!N$49</f>
        <v>18</v>
      </c>
      <c r="L45" s="176"/>
      <c r="M45" s="176"/>
      <c r="N45" s="176">
        <f>'実質公債費比率（分子）の構造'!O$49</f>
        <v>18</v>
      </c>
      <c r="O45" s="176"/>
      <c r="P45" s="176"/>
    </row>
    <row r="46" spans="1:16" x14ac:dyDescent="0.15">
      <c r="A46" s="176" t="s">
        <v>64</v>
      </c>
      <c r="B46" s="176">
        <f>'実質公債費比率（分子）の構造'!K$48</f>
        <v>285</v>
      </c>
      <c r="C46" s="176"/>
      <c r="D46" s="176"/>
      <c r="E46" s="176">
        <f>'実質公債費比率（分子）の構造'!L$48</f>
        <v>294</v>
      </c>
      <c r="F46" s="176"/>
      <c r="G46" s="176"/>
      <c r="H46" s="176">
        <f>'実質公債費比率（分子）の構造'!M$48</f>
        <v>300</v>
      </c>
      <c r="I46" s="176"/>
      <c r="J46" s="176"/>
      <c r="K46" s="176">
        <f>'実質公債費比率（分子）の構造'!N$48</f>
        <v>298</v>
      </c>
      <c r="L46" s="176"/>
      <c r="M46" s="176"/>
      <c r="N46" s="176">
        <f>'実質公債費比率（分子）の構造'!O$48</f>
        <v>303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796</v>
      </c>
      <c r="C49" s="176"/>
      <c r="D49" s="176"/>
      <c r="E49" s="176">
        <f>'実質公債費比率（分子）の構造'!L$45</f>
        <v>781</v>
      </c>
      <c r="F49" s="176"/>
      <c r="G49" s="176"/>
      <c r="H49" s="176">
        <f>'実質公債費比率（分子）の構造'!M$45</f>
        <v>768</v>
      </c>
      <c r="I49" s="176"/>
      <c r="J49" s="176"/>
      <c r="K49" s="176">
        <f>'実質公債費比率（分子）の構造'!N$45</f>
        <v>737</v>
      </c>
      <c r="L49" s="176"/>
      <c r="M49" s="176"/>
      <c r="N49" s="176">
        <f>'実質公債費比率（分子）の構造'!O$45</f>
        <v>722</v>
      </c>
      <c r="O49" s="176"/>
      <c r="P49" s="176"/>
    </row>
    <row r="50" spans="1:16" x14ac:dyDescent="0.15">
      <c r="A50" s="176" t="s">
        <v>67</v>
      </c>
      <c r="B50" s="176" t="e">
        <f>NA()</f>
        <v>#N/A</v>
      </c>
      <c r="C50" s="176">
        <f>IF(ISNUMBER('実質公債費比率（分子）の構造'!K$53),'実質公債費比率（分子）の構造'!K$53,NA())</f>
        <v>386</v>
      </c>
      <c r="D50" s="176" t="e">
        <f>NA()</f>
        <v>#N/A</v>
      </c>
      <c r="E50" s="176" t="e">
        <f>NA()</f>
        <v>#N/A</v>
      </c>
      <c r="F50" s="176">
        <f>IF(ISNUMBER('実質公債費比率（分子）の構造'!L$53),'実質公債費比率（分子）の構造'!L$53,NA())</f>
        <v>362</v>
      </c>
      <c r="G50" s="176" t="e">
        <f>NA()</f>
        <v>#N/A</v>
      </c>
      <c r="H50" s="176" t="e">
        <f>NA()</f>
        <v>#N/A</v>
      </c>
      <c r="I50" s="176">
        <f>IF(ISNUMBER('実質公債費比率（分子）の構造'!M$53),'実質公債費比率（分子）の構造'!M$53,NA())</f>
        <v>336</v>
      </c>
      <c r="J50" s="176" t="e">
        <f>NA()</f>
        <v>#N/A</v>
      </c>
      <c r="K50" s="176" t="e">
        <f>NA()</f>
        <v>#N/A</v>
      </c>
      <c r="L50" s="176">
        <f>IF(ISNUMBER('実質公債費比率（分子）の構造'!N$53),'実質公債費比率（分子）の構造'!N$53,NA())</f>
        <v>343</v>
      </c>
      <c r="M50" s="176" t="e">
        <f>NA()</f>
        <v>#N/A</v>
      </c>
      <c r="N50" s="176" t="e">
        <f>NA()</f>
        <v>#N/A</v>
      </c>
      <c r="O50" s="176">
        <f>IF(ISNUMBER('実質公債費比率（分子）の構造'!O$53),'実質公債費比率（分子）の構造'!O$53,NA())</f>
        <v>343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6853</v>
      </c>
      <c r="E56" s="175"/>
      <c r="F56" s="175"/>
      <c r="G56" s="175">
        <f>'将来負担比率（分子）の構造'!J$52</f>
        <v>6492</v>
      </c>
      <c r="H56" s="175"/>
      <c r="I56" s="175"/>
      <c r="J56" s="175">
        <f>'将来負担比率（分子）の構造'!K$52</f>
        <v>6444</v>
      </c>
      <c r="K56" s="175"/>
      <c r="L56" s="175"/>
      <c r="M56" s="175">
        <f>'将来負担比率（分子）の構造'!L$52</f>
        <v>6168</v>
      </c>
      <c r="N56" s="175"/>
      <c r="O56" s="175"/>
      <c r="P56" s="175">
        <f>'将来負担比率（分子）の構造'!M$52</f>
        <v>5743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2173</v>
      </c>
      <c r="E58" s="175"/>
      <c r="F58" s="175"/>
      <c r="G58" s="175">
        <f>'将来負担比率（分子）の構造'!J$50</f>
        <v>2310</v>
      </c>
      <c r="H58" s="175"/>
      <c r="I58" s="175"/>
      <c r="J58" s="175">
        <f>'将来負担比率（分子）の構造'!K$50</f>
        <v>2985</v>
      </c>
      <c r="K58" s="175"/>
      <c r="L58" s="175"/>
      <c r="M58" s="175">
        <f>'将来負担比率（分子）の構造'!L$50</f>
        <v>3366</v>
      </c>
      <c r="N58" s="175"/>
      <c r="O58" s="175"/>
      <c r="P58" s="175">
        <f>'将来負担比率（分子）の構造'!M$50</f>
        <v>3670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484</v>
      </c>
      <c r="C62" s="175"/>
      <c r="D62" s="175"/>
      <c r="E62" s="175">
        <f>'将来負担比率（分子）の構造'!J$45</f>
        <v>494</v>
      </c>
      <c r="F62" s="175"/>
      <c r="G62" s="175"/>
      <c r="H62" s="175">
        <f>'将来負担比率（分子）の構造'!K$45</f>
        <v>499</v>
      </c>
      <c r="I62" s="175"/>
      <c r="J62" s="175"/>
      <c r="K62" s="175">
        <f>'将来負担比率（分子）の構造'!L$45</f>
        <v>448</v>
      </c>
      <c r="L62" s="175"/>
      <c r="M62" s="175"/>
      <c r="N62" s="175">
        <f>'将来負担比率（分子）の構造'!M$45</f>
        <v>456</v>
      </c>
      <c r="O62" s="175"/>
      <c r="P62" s="175"/>
    </row>
    <row r="63" spans="1:16" x14ac:dyDescent="0.15">
      <c r="A63" s="175" t="s">
        <v>34</v>
      </c>
      <c r="B63" s="175">
        <f>'将来負担比率（分子）の構造'!I$44</f>
        <v>112</v>
      </c>
      <c r="C63" s="175"/>
      <c r="D63" s="175"/>
      <c r="E63" s="175">
        <f>'将来負担比率（分子）の構造'!J$44</f>
        <v>135</v>
      </c>
      <c r="F63" s="175"/>
      <c r="G63" s="175"/>
      <c r="H63" s="175">
        <f>'将来負担比率（分子）の構造'!K$44</f>
        <v>145</v>
      </c>
      <c r="I63" s="175"/>
      <c r="J63" s="175"/>
      <c r="K63" s="175">
        <f>'将来負担比率（分子）の構造'!L$44</f>
        <v>129</v>
      </c>
      <c r="L63" s="175"/>
      <c r="M63" s="175"/>
      <c r="N63" s="175">
        <f>'将来負担比率（分子）の構造'!M$44</f>
        <v>149</v>
      </c>
      <c r="O63" s="175"/>
      <c r="P63" s="175"/>
    </row>
    <row r="64" spans="1:16" x14ac:dyDescent="0.15">
      <c r="A64" s="175" t="s">
        <v>33</v>
      </c>
      <c r="B64" s="175">
        <f>'将来負担比率（分子）の構造'!I$43</f>
        <v>3880</v>
      </c>
      <c r="C64" s="175"/>
      <c r="D64" s="175"/>
      <c r="E64" s="175">
        <f>'将来負担比率（分子）の構造'!J$43</f>
        <v>3752</v>
      </c>
      <c r="F64" s="175"/>
      <c r="G64" s="175"/>
      <c r="H64" s="175">
        <f>'将来負担比率（分子）の構造'!K$43</f>
        <v>3534</v>
      </c>
      <c r="I64" s="175"/>
      <c r="J64" s="175"/>
      <c r="K64" s="175">
        <f>'将来負担比率（分子）の構造'!L$43</f>
        <v>3311</v>
      </c>
      <c r="L64" s="175"/>
      <c r="M64" s="175"/>
      <c r="N64" s="175">
        <f>'将来負担比率（分子）の構造'!M$43</f>
        <v>3075</v>
      </c>
      <c r="O64" s="175"/>
      <c r="P64" s="175"/>
    </row>
    <row r="65" spans="1:16" x14ac:dyDescent="0.15">
      <c r="A65" s="175" t="s">
        <v>32</v>
      </c>
      <c r="B65" s="175">
        <f>'将来負担比率（分子）の構造'!I$42</f>
        <v>71</v>
      </c>
      <c r="C65" s="175"/>
      <c r="D65" s="175"/>
      <c r="E65" s="175">
        <f>'将来負担比率（分子）の構造'!J$42</f>
        <v>61</v>
      </c>
      <c r="F65" s="175"/>
      <c r="G65" s="175"/>
      <c r="H65" s="175">
        <f>'将来負担比率（分子）の構造'!K$42</f>
        <v>51</v>
      </c>
      <c r="I65" s="175"/>
      <c r="J65" s="175"/>
      <c r="K65" s="175">
        <f>'将来負担比率（分子）の構造'!L$42</f>
        <v>41</v>
      </c>
      <c r="L65" s="175"/>
      <c r="M65" s="175"/>
      <c r="N65" s="175">
        <f>'将来負担比率（分子）の構造'!M$42</f>
        <v>31</v>
      </c>
      <c r="O65" s="175"/>
      <c r="P65" s="175"/>
    </row>
    <row r="66" spans="1:16" x14ac:dyDescent="0.15">
      <c r="A66" s="175" t="s">
        <v>31</v>
      </c>
      <c r="B66" s="175">
        <f>'将来負担比率（分子）の構造'!I$41</f>
        <v>6385</v>
      </c>
      <c r="C66" s="175"/>
      <c r="D66" s="175"/>
      <c r="E66" s="175">
        <f>'将来負担比率（分子）の構造'!J$41</f>
        <v>6245</v>
      </c>
      <c r="F66" s="175"/>
      <c r="G66" s="175"/>
      <c r="H66" s="175">
        <f>'将来負担比率（分子）の構造'!K$41</f>
        <v>6084</v>
      </c>
      <c r="I66" s="175"/>
      <c r="J66" s="175"/>
      <c r="K66" s="175">
        <f>'将来負担比率（分子）の構造'!L$41</f>
        <v>5847</v>
      </c>
      <c r="L66" s="175"/>
      <c r="M66" s="175"/>
      <c r="N66" s="175">
        <f>'将来負担比率（分子）の構造'!M$41</f>
        <v>5543</v>
      </c>
      <c r="O66" s="175"/>
      <c r="P66" s="175"/>
    </row>
    <row r="67" spans="1:16" x14ac:dyDescent="0.15">
      <c r="A67" s="175" t="s">
        <v>71</v>
      </c>
      <c r="B67" s="175" t="e">
        <f>NA()</f>
        <v>#N/A</v>
      </c>
      <c r="C67" s="175">
        <f>IF(ISNUMBER('将来負担比率（分子）の構造'!I$53), IF('将来負担比率（分子）の構造'!I$53 &lt; 0, 0, '将来負担比率（分子）の構造'!I$53), NA())</f>
        <v>1907</v>
      </c>
      <c r="D67" s="175" t="e">
        <f>NA()</f>
        <v>#N/A</v>
      </c>
      <c r="E67" s="175" t="e">
        <f>NA()</f>
        <v>#N/A</v>
      </c>
      <c r="F67" s="175">
        <f>IF(ISNUMBER('将来負担比率（分子）の構造'!J$53), IF('将来負担比率（分子）の構造'!J$53 &lt; 0, 0, '将来負担比率（分子）の構造'!J$53), NA())</f>
        <v>1886</v>
      </c>
      <c r="G67" s="175" t="e">
        <f>NA()</f>
        <v>#N/A</v>
      </c>
      <c r="H67" s="175" t="e">
        <f>NA()</f>
        <v>#N/A</v>
      </c>
      <c r="I67" s="175">
        <f>IF(ISNUMBER('将来負担比率（分子）の構造'!K$53), IF('将来負担比率（分子）の構造'!K$53 &lt; 0, 0, '将来負担比率（分子）の構造'!K$53), NA())</f>
        <v>883</v>
      </c>
      <c r="J67" s="175" t="e">
        <f>NA()</f>
        <v>#N/A</v>
      </c>
      <c r="K67" s="175" t="e">
        <f>NA()</f>
        <v>#N/A</v>
      </c>
      <c r="L67" s="175">
        <f>IF(ISNUMBER('将来負担比率（分子）の構造'!L$53), IF('将来負担比率（分子）の構造'!L$53 &lt; 0, 0, '将来負担比率（分子）の構造'!L$53), NA())</f>
        <v>242</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545</v>
      </c>
      <c r="C72" s="179">
        <f>基金残高に係る経年分析!G55</f>
        <v>676</v>
      </c>
      <c r="D72" s="179">
        <f>基金残高に係る経年分析!H55</f>
        <v>833</v>
      </c>
    </row>
    <row r="73" spans="1:16" x14ac:dyDescent="0.15">
      <c r="A73" s="178" t="s">
        <v>74</v>
      </c>
      <c r="B73" s="179">
        <f>基金残高に係る経年分析!F56</f>
        <v>789</v>
      </c>
      <c r="C73" s="179">
        <f>基金残高に係る経年分析!G56</f>
        <v>789</v>
      </c>
      <c r="D73" s="179">
        <f>基金残高に係る経年分析!H56</f>
        <v>805</v>
      </c>
    </row>
    <row r="74" spans="1:16" x14ac:dyDescent="0.15">
      <c r="A74" s="178" t="s">
        <v>75</v>
      </c>
      <c r="B74" s="179">
        <f>基金残高に係る経年分析!F57</f>
        <v>1224</v>
      </c>
      <c r="C74" s="179">
        <f>基金残高に係る経年分析!G57</f>
        <v>1420</v>
      </c>
      <c r="D74" s="179">
        <f>基金残高に係る経年分析!H57</f>
        <v>1484</v>
      </c>
    </row>
  </sheetData>
  <sheetProtection algorithmName="SHA-512" hashValue="Mcp6/ZmtijKiMMLzXim5+RV8GlwvQKgzrpPMy/KNJlzOf1O/l9bpPWJbY+KuxtQaALF4BOlq+WkB1mz5Hw7pbg==" saltValue="Y2Ujm3ECYuLLLCCyW+AQz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903442</v>
      </c>
      <c r="S5" s="713"/>
      <c r="T5" s="713"/>
      <c r="U5" s="713"/>
      <c r="V5" s="713"/>
      <c r="W5" s="713"/>
      <c r="X5" s="713"/>
      <c r="Y5" s="738"/>
      <c r="Z5" s="751">
        <v>12.5</v>
      </c>
      <c r="AA5" s="751"/>
      <c r="AB5" s="751"/>
      <c r="AC5" s="751"/>
      <c r="AD5" s="752">
        <v>903442</v>
      </c>
      <c r="AE5" s="752"/>
      <c r="AF5" s="752"/>
      <c r="AG5" s="752"/>
      <c r="AH5" s="752"/>
      <c r="AI5" s="752"/>
      <c r="AJ5" s="752"/>
      <c r="AK5" s="752"/>
      <c r="AL5" s="739">
        <v>21.5</v>
      </c>
      <c r="AM5" s="721"/>
      <c r="AN5" s="721"/>
      <c r="AO5" s="740"/>
      <c r="AP5" s="715" t="s">
        <v>217</v>
      </c>
      <c r="AQ5" s="716"/>
      <c r="AR5" s="716"/>
      <c r="AS5" s="716"/>
      <c r="AT5" s="716"/>
      <c r="AU5" s="716"/>
      <c r="AV5" s="716"/>
      <c r="AW5" s="716"/>
      <c r="AX5" s="716"/>
      <c r="AY5" s="716"/>
      <c r="AZ5" s="716"/>
      <c r="BA5" s="716"/>
      <c r="BB5" s="716"/>
      <c r="BC5" s="716"/>
      <c r="BD5" s="716"/>
      <c r="BE5" s="716"/>
      <c r="BF5" s="717"/>
      <c r="BG5" s="657">
        <v>903442</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92245</v>
      </c>
      <c r="S6" s="658"/>
      <c r="T6" s="658"/>
      <c r="U6" s="658"/>
      <c r="V6" s="658"/>
      <c r="W6" s="658"/>
      <c r="X6" s="658"/>
      <c r="Y6" s="659"/>
      <c r="Z6" s="695">
        <v>1.3</v>
      </c>
      <c r="AA6" s="695"/>
      <c r="AB6" s="695"/>
      <c r="AC6" s="695"/>
      <c r="AD6" s="696">
        <v>92245</v>
      </c>
      <c r="AE6" s="696"/>
      <c r="AF6" s="696"/>
      <c r="AG6" s="696"/>
      <c r="AH6" s="696"/>
      <c r="AI6" s="696"/>
      <c r="AJ6" s="696"/>
      <c r="AK6" s="696"/>
      <c r="AL6" s="660">
        <v>2.2000000000000002</v>
      </c>
      <c r="AM6" s="661"/>
      <c r="AN6" s="661"/>
      <c r="AO6" s="697"/>
      <c r="AP6" s="654" t="s">
        <v>222</v>
      </c>
      <c r="AQ6" s="655"/>
      <c r="AR6" s="655"/>
      <c r="AS6" s="655"/>
      <c r="AT6" s="655"/>
      <c r="AU6" s="655"/>
      <c r="AV6" s="655"/>
      <c r="AW6" s="655"/>
      <c r="AX6" s="655"/>
      <c r="AY6" s="655"/>
      <c r="AZ6" s="655"/>
      <c r="BA6" s="655"/>
      <c r="BB6" s="655"/>
      <c r="BC6" s="655"/>
      <c r="BD6" s="655"/>
      <c r="BE6" s="655"/>
      <c r="BF6" s="656"/>
      <c r="BG6" s="657">
        <v>903442</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93956</v>
      </c>
      <c r="CS6" s="658"/>
      <c r="CT6" s="658"/>
      <c r="CU6" s="658"/>
      <c r="CV6" s="658"/>
      <c r="CW6" s="658"/>
      <c r="CX6" s="658"/>
      <c r="CY6" s="659"/>
      <c r="CZ6" s="739">
        <v>1.4</v>
      </c>
      <c r="DA6" s="721"/>
      <c r="DB6" s="721"/>
      <c r="DC6" s="741"/>
      <c r="DD6" s="663" t="s">
        <v>122</v>
      </c>
      <c r="DE6" s="658"/>
      <c r="DF6" s="658"/>
      <c r="DG6" s="658"/>
      <c r="DH6" s="658"/>
      <c r="DI6" s="658"/>
      <c r="DJ6" s="658"/>
      <c r="DK6" s="658"/>
      <c r="DL6" s="658"/>
      <c r="DM6" s="658"/>
      <c r="DN6" s="658"/>
      <c r="DO6" s="658"/>
      <c r="DP6" s="659"/>
      <c r="DQ6" s="663">
        <v>93956</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279</v>
      </c>
      <c r="S7" s="658"/>
      <c r="T7" s="658"/>
      <c r="U7" s="658"/>
      <c r="V7" s="658"/>
      <c r="W7" s="658"/>
      <c r="X7" s="658"/>
      <c r="Y7" s="659"/>
      <c r="Z7" s="695">
        <v>0</v>
      </c>
      <c r="AA7" s="695"/>
      <c r="AB7" s="695"/>
      <c r="AC7" s="695"/>
      <c r="AD7" s="696">
        <v>279</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327531</v>
      </c>
      <c r="BH7" s="658"/>
      <c r="BI7" s="658"/>
      <c r="BJ7" s="658"/>
      <c r="BK7" s="658"/>
      <c r="BL7" s="658"/>
      <c r="BM7" s="658"/>
      <c r="BN7" s="659"/>
      <c r="BO7" s="695">
        <v>36.299999999999997</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1243599</v>
      </c>
      <c r="CS7" s="658"/>
      <c r="CT7" s="658"/>
      <c r="CU7" s="658"/>
      <c r="CV7" s="658"/>
      <c r="CW7" s="658"/>
      <c r="CX7" s="658"/>
      <c r="CY7" s="659"/>
      <c r="CZ7" s="695">
        <v>17.899999999999999</v>
      </c>
      <c r="DA7" s="695"/>
      <c r="DB7" s="695"/>
      <c r="DC7" s="695"/>
      <c r="DD7" s="663">
        <v>111795</v>
      </c>
      <c r="DE7" s="658"/>
      <c r="DF7" s="658"/>
      <c r="DG7" s="658"/>
      <c r="DH7" s="658"/>
      <c r="DI7" s="658"/>
      <c r="DJ7" s="658"/>
      <c r="DK7" s="658"/>
      <c r="DL7" s="658"/>
      <c r="DM7" s="658"/>
      <c r="DN7" s="658"/>
      <c r="DO7" s="658"/>
      <c r="DP7" s="659"/>
      <c r="DQ7" s="663">
        <v>748145</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2069</v>
      </c>
      <c r="S8" s="658"/>
      <c r="T8" s="658"/>
      <c r="U8" s="658"/>
      <c r="V8" s="658"/>
      <c r="W8" s="658"/>
      <c r="X8" s="658"/>
      <c r="Y8" s="659"/>
      <c r="Z8" s="695">
        <v>0</v>
      </c>
      <c r="AA8" s="695"/>
      <c r="AB8" s="695"/>
      <c r="AC8" s="695"/>
      <c r="AD8" s="696">
        <v>2069</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14788</v>
      </c>
      <c r="BH8" s="658"/>
      <c r="BI8" s="658"/>
      <c r="BJ8" s="658"/>
      <c r="BK8" s="658"/>
      <c r="BL8" s="658"/>
      <c r="BM8" s="658"/>
      <c r="BN8" s="659"/>
      <c r="BO8" s="695">
        <v>1.6</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1755009</v>
      </c>
      <c r="CS8" s="658"/>
      <c r="CT8" s="658"/>
      <c r="CU8" s="658"/>
      <c r="CV8" s="658"/>
      <c r="CW8" s="658"/>
      <c r="CX8" s="658"/>
      <c r="CY8" s="659"/>
      <c r="CZ8" s="695">
        <v>25.3</v>
      </c>
      <c r="DA8" s="695"/>
      <c r="DB8" s="695"/>
      <c r="DC8" s="695"/>
      <c r="DD8" s="663">
        <v>5000</v>
      </c>
      <c r="DE8" s="658"/>
      <c r="DF8" s="658"/>
      <c r="DG8" s="658"/>
      <c r="DH8" s="658"/>
      <c r="DI8" s="658"/>
      <c r="DJ8" s="658"/>
      <c r="DK8" s="658"/>
      <c r="DL8" s="658"/>
      <c r="DM8" s="658"/>
      <c r="DN8" s="658"/>
      <c r="DO8" s="658"/>
      <c r="DP8" s="659"/>
      <c r="DQ8" s="663">
        <v>997571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2208</v>
      </c>
      <c r="S9" s="658"/>
      <c r="T9" s="658"/>
      <c r="U9" s="658"/>
      <c r="V9" s="658"/>
      <c r="W9" s="658"/>
      <c r="X9" s="658"/>
      <c r="Y9" s="659"/>
      <c r="Z9" s="695">
        <v>0</v>
      </c>
      <c r="AA9" s="695"/>
      <c r="AB9" s="695"/>
      <c r="AC9" s="695"/>
      <c r="AD9" s="696">
        <v>2208</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269470</v>
      </c>
      <c r="BH9" s="658"/>
      <c r="BI9" s="658"/>
      <c r="BJ9" s="658"/>
      <c r="BK9" s="658"/>
      <c r="BL9" s="658"/>
      <c r="BM9" s="658"/>
      <c r="BN9" s="659"/>
      <c r="BO9" s="695">
        <v>29.8</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1174751</v>
      </c>
      <c r="CS9" s="658"/>
      <c r="CT9" s="658"/>
      <c r="CU9" s="658"/>
      <c r="CV9" s="658"/>
      <c r="CW9" s="658"/>
      <c r="CX9" s="658"/>
      <c r="CY9" s="659"/>
      <c r="CZ9" s="695">
        <v>16.899999999999999</v>
      </c>
      <c r="DA9" s="695"/>
      <c r="DB9" s="695"/>
      <c r="DC9" s="695"/>
      <c r="DD9" s="663">
        <v>10230</v>
      </c>
      <c r="DE9" s="658"/>
      <c r="DF9" s="658"/>
      <c r="DG9" s="658"/>
      <c r="DH9" s="658"/>
      <c r="DI9" s="658"/>
      <c r="DJ9" s="658"/>
      <c r="DK9" s="658"/>
      <c r="DL9" s="658"/>
      <c r="DM9" s="658"/>
      <c r="DN9" s="658"/>
      <c r="DO9" s="658"/>
      <c r="DP9" s="659"/>
      <c r="DQ9" s="663">
        <v>965694</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26879</v>
      </c>
      <c r="BH10" s="658"/>
      <c r="BI10" s="658"/>
      <c r="BJ10" s="658"/>
      <c r="BK10" s="658"/>
      <c r="BL10" s="658"/>
      <c r="BM10" s="658"/>
      <c r="BN10" s="659"/>
      <c r="BO10" s="695">
        <v>3</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3050</v>
      </c>
      <c r="CS10" s="658"/>
      <c r="CT10" s="658"/>
      <c r="CU10" s="658"/>
      <c r="CV10" s="658"/>
      <c r="CW10" s="658"/>
      <c r="CX10" s="658"/>
      <c r="CY10" s="659"/>
      <c r="CZ10" s="695">
        <v>0</v>
      </c>
      <c r="DA10" s="695"/>
      <c r="DB10" s="695"/>
      <c r="DC10" s="695"/>
      <c r="DD10" s="663">
        <v>1363</v>
      </c>
      <c r="DE10" s="658"/>
      <c r="DF10" s="658"/>
      <c r="DG10" s="658"/>
      <c r="DH10" s="658"/>
      <c r="DI10" s="658"/>
      <c r="DJ10" s="658"/>
      <c r="DK10" s="658"/>
      <c r="DL10" s="658"/>
      <c r="DM10" s="658"/>
      <c r="DN10" s="658"/>
      <c r="DO10" s="658"/>
      <c r="DP10" s="659"/>
      <c r="DQ10" s="663">
        <v>2810</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222231</v>
      </c>
      <c r="S11" s="658"/>
      <c r="T11" s="658"/>
      <c r="U11" s="658"/>
      <c r="V11" s="658"/>
      <c r="W11" s="658"/>
      <c r="X11" s="658"/>
      <c r="Y11" s="659"/>
      <c r="Z11" s="660">
        <v>3.1</v>
      </c>
      <c r="AA11" s="661"/>
      <c r="AB11" s="661"/>
      <c r="AC11" s="662"/>
      <c r="AD11" s="663">
        <v>222231</v>
      </c>
      <c r="AE11" s="658"/>
      <c r="AF11" s="658"/>
      <c r="AG11" s="658"/>
      <c r="AH11" s="658"/>
      <c r="AI11" s="658"/>
      <c r="AJ11" s="658"/>
      <c r="AK11" s="659"/>
      <c r="AL11" s="660">
        <v>5.3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16394</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323332</v>
      </c>
      <c r="CS11" s="658"/>
      <c r="CT11" s="658"/>
      <c r="CU11" s="658"/>
      <c r="CV11" s="658"/>
      <c r="CW11" s="658"/>
      <c r="CX11" s="658"/>
      <c r="CY11" s="659"/>
      <c r="CZ11" s="695">
        <v>4.7</v>
      </c>
      <c r="DA11" s="695"/>
      <c r="DB11" s="695"/>
      <c r="DC11" s="695"/>
      <c r="DD11" s="663">
        <v>70737</v>
      </c>
      <c r="DE11" s="658"/>
      <c r="DF11" s="658"/>
      <c r="DG11" s="658"/>
      <c r="DH11" s="658"/>
      <c r="DI11" s="658"/>
      <c r="DJ11" s="658"/>
      <c r="DK11" s="658"/>
      <c r="DL11" s="658"/>
      <c r="DM11" s="658"/>
      <c r="DN11" s="658"/>
      <c r="DO11" s="658"/>
      <c r="DP11" s="659"/>
      <c r="DQ11" s="663">
        <v>147455</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441323</v>
      </c>
      <c r="BH12" s="658"/>
      <c r="BI12" s="658"/>
      <c r="BJ12" s="658"/>
      <c r="BK12" s="658"/>
      <c r="BL12" s="658"/>
      <c r="BM12" s="658"/>
      <c r="BN12" s="659"/>
      <c r="BO12" s="695">
        <v>48.8</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102849</v>
      </c>
      <c r="CS12" s="658"/>
      <c r="CT12" s="658"/>
      <c r="CU12" s="658"/>
      <c r="CV12" s="658"/>
      <c r="CW12" s="658"/>
      <c r="CX12" s="658"/>
      <c r="CY12" s="659"/>
      <c r="CZ12" s="695">
        <v>1.5</v>
      </c>
      <c r="DA12" s="695"/>
      <c r="DB12" s="695"/>
      <c r="DC12" s="695"/>
      <c r="DD12" s="663">
        <v>7374</v>
      </c>
      <c r="DE12" s="658"/>
      <c r="DF12" s="658"/>
      <c r="DG12" s="658"/>
      <c r="DH12" s="658"/>
      <c r="DI12" s="658"/>
      <c r="DJ12" s="658"/>
      <c r="DK12" s="658"/>
      <c r="DL12" s="658"/>
      <c r="DM12" s="658"/>
      <c r="DN12" s="658"/>
      <c r="DO12" s="658"/>
      <c r="DP12" s="659"/>
      <c r="DQ12" s="663">
        <v>73251</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439376</v>
      </c>
      <c r="BH13" s="658"/>
      <c r="BI13" s="658"/>
      <c r="BJ13" s="658"/>
      <c r="BK13" s="658"/>
      <c r="BL13" s="658"/>
      <c r="BM13" s="658"/>
      <c r="BN13" s="659"/>
      <c r="BO13" s="695">
        <v>48.6</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634522</v>
      </c>
      <c r="CS13" s="658"/>
      <c r="CT13" s="658"/>
      <c r="CU13" s="658"/>
      <c r="CV13" s="658"/>
      <c r="CW13" s="658"/>
      <c r="CX13" s="658"/>
      <c r="CY13" s="659"/>
      <c r="CZ13" s="695">
        <v>9.1</v>
      </c>
      <c r="DA13" s="695"/>
      <c r="DB13" s="695"/>
      <c r="DC13" s="695"/>
      <c r="DD13" s="663">
        <v>309445</v>
      </c>
      <c r="DE13" s="658"/>
      <c r="DF13" s="658"/>
      <c r="DG13" s="658"/>
      <c r="DH13" s="658"/>
      <c r="DI13" s="658"/>
      <c r="DJ13" s="658"/>
      <c r="DK13" s="658"/>
      <c r="DL13" s="658"/>
      <c r="DM13" s="658"/>
      <c r="DN13" s="658"/>
      <c r="DO13" s="658"/>
      <c r="DP13" s="659"/>
      <c r="DQ13" s="663">
        <v>326142</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435</v>
      </c>
      <c r="S14" s="658"/>
      <c r="T14" s="658"/>
      <c r="U14" s="658"/>
      <c r="V14" s="658"/>
      <c r="W14" s="658"/>
      <c r="X14" s="658"/>
      <c r="Y14" s="659"/>
      <c r="Z14" s="695">
        <v>0</v>
      </c>
      <c r="AA14" s="695"/>
      <c r="AB14" s="695"/>
      <c r="AC14" s="695"/>
      <c r="AD14" s="696">
        <v>435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42796</v>
      </c>
      <c r="BH14" s="658"/>
      <c r="BI14" s="658"/>
      <c r="BJ14" s="658"/>
      <c r="BK14" s="658"/>
      <c r="BL14" s="658"/>
      <c r="BM14" s="658"/>
      <c r="BN14" s="659"/>
      <c r="BO14" s="695">
        <v>4.7</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237689</v>
      </c>
      <c r="CS14" s="658"/>
      <c r="CT14" s="658"/>
      <c r="CU14" s="658"/>
      <c r="CV14" s="658"/>
      <c r="CW14" s="658"/>
      <c r="CX14" s="658"/>
      <c r="CY14" s="659"/>
      <c r="CZ14" s="695">
        <v>3.4</v>
      </c>
      <c r="DA14" s="695"/>
      <c r="DB14" s="695"/>
      <c r="DC14" s="695"/>
      <c r="DD14" s="663">
        <v>1045</v>
      </c>
      <c r="DE14" s="658"/>
      <c r="DF14" s="658"/>
      <c r="DG14" s="658"/>
      <c r="DH14" s="658"/>
      <c r="DI14" s="658"/>
      <c r="DJ14" s="658"/>
      <c r="DK14" s="658"/>
      <c r="DL14" s="658"/>
      <c r="DM14" s="658"/>
      <c r="DN14" s="658"/>
      <c r="DO14" s="658"/>
      <c r="DP14" s="659"/>
      <c r="DQ14" s="663">
        <v>237321</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91792</v>
      </c>
      <c r="BH15" s="658"/>
      <c r="BI15" s="658"/>
      <c r="BJ15" s="658"/>
      <c r="BK15" s="658"/>
      <c r="BL15" s="658"/>
      <c r="BM15" s="658"/>
      <c r="BN15" s="659"/>
      <c r="BO15" s="695">
        <v>10.199999999999999</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595811</v>
      </c>
      <c r="CS15" s="658"/>
      <c r="CT15" s="658"/>
      <c r="CU15" s="658"/>
      <c r="CV15" s="658"/>
      <c r="CW15" s="658"/>
      <c r="CX15" s="658"/>
      <c r="CY15" s="659"/>
      <c r="CZ15" s="695">
        <v>8.6</v>
      </c>
      <c r="DA15" s="695"/>
      <c r="DB15" s="695"/>
      <c r="DC15" s="695"/>
      <c r="DD15" s="663">
        <v>5113</v>
      </c>
      <c r="DE15" s="658"/>
      <c r="DF15" s="658"/>
      <c r="DG15" s="658"/>
      <c r="DH15" s="658"/>
      <c r="DI15" s="658"/>
      <c r="DJ15" s="658"/>
      <c r="DK15" s="658"/>
      <c r="DL15" s="658"/>
      <c r="DM15" s="658"/>
      <c r="DN15" s="658"/>
      <c r="DO15" s="658"/>
      <c r="DP15" s="659"/>
      <c r="DQ15" s="663">
        <v>484221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7516</v>
      </c>
      <c r="S16" s="658"/>
      <c r="T16" s="658"/>
      <c r="U16" s="658"/>
      <c r="V16" s="658"/>
      <c r="W16" s="658"/>
      <c r="X16" s="658"/>
      <c r="Y16" s="659"/>
      <c r="Z16" s="695">
        <v>0.1</v>
      </c>
      <c r="AA16" s="695"/>
      <c r="AB16" s="695"/>
      <c r="AC16" s="695"/>
      <c r="AD16" s="696">
        <v>7516</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53598</v>
      </c>
      <c r="CS16" s="658"/>
      <c r="CT16" s="658"/>
      <c r="CU16" s="658"/>
      <c r="CV16" s="658"/>
      <c r="CW16" s="658"/>
      <c r="CX16" s="658"/>
      <c r="CY16" s="659"/>
      <c r="CZ16" s="695">
        <v>0.8</v>
      </c>
      <c r="DA16" s="695"/>
      <c r="DB16" s="695"/>
      <c r="DC16" s="695"/>
      <c r="DD16" s="663" t="s">
        <v>122</v>
      </c>
      <c r="DE16" s="658"/>
      <c r="DF16" s="658"/>
      <c r="DG16" s="658"/>
      <c r="DH16" s="658"/>
      <c r="DI16" s="658"/>
      <c r="DJ16" s="658"/>
      <c r="DK16" s="658"/>
      <c r="DL16" s="658"/>
      <c r="DM16" s="658"/>
      <c r="DN16" s="658"/>
      <c r="DO16" s="658"/>
      <c r="DP16" s="659"/>
      <c r="DQ16" s="663">
        <v>27311</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13078</v>
      </c>
      <c r="S17" s="658"/>
      <c r="T17" s="658"/>
      <c r="U17" s="658"/>
      <c r="V17" s="658"/>
      <c r="W17" s="658"/>
      <c r="X17" s="658"/>
      <c r="Y17" s="659"/>
      <c r="Z17" s="695">
        <v>0.2</v>
      </c>
      <c r="AA17" s="695"/>
      <c r="AB17" s="695"/>
      <c r="AC17" s="695"/>
      <c r="AD17" s="696">
        <v>13078</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721831</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721831</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3303</v>
      </c>
      <c r="S18" s="658"/>
      <c r="T18" s="658"/>
      <c r="U18" s="658"/>
      <c r="V18" s="658"/>
      <c r="W18" s="658"/>
      <c r="X18" s="658"/>
      <c r="Y18" s="659"/>
      <c r="Z18" s="695">
        <v>0</v>
      </c>
      <c r="AA18" s="695"/>
      <c r="AB18" s="695"/>
      <c r="AC18" s="695"/>
      <c r="AD18" s="696">
        <v>3303</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3303</v>
      </c>
      <c r="S19" s="658"/>
      <c r="T19" s="658"/>
      <c r="U19" s="658"/>
      <c r="V19" s="658"/>
      <c r="W19" s="658"/>
      <c r="X19" s="658"/>
      <c r="Y19" s="659"/>
      <c r="Z19" s="695">
        <v>0</v>
      </c>
      <c r="AA19" s="695"/>
      <c r="AB19" s="695"/>
      <c r="AC19" s="695"/>
      <c r="AD19" s="696">
        <v>3303</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6939997</v>
      </c>
      <c r="CS20" s="658"/>
      <c r="CT20" s="658"/>
      <c r="CU20" s="658"/>
      <c r="CV20" s="658"/>
      <c r="CW20" s="658"/>
      <c r="CX20" s="658"/>
      <c r="CY20" s="659"/>
      <c r="CZ20" s="695">
        <v>100</v>
      </c>
      <c r="DA20" s="695"/>
      <c r="DB20" s="695"/>
      <c r="DC20" s="695"/>
      <c r="DD20" s="663">
        <v>522102</v>
      </c>
      <c r="DE20" s="658"/>
      <c r="DF20" s="658"/>
      <c r="DG20" s="658"/>
      <c r="DH20" s="658"/>
      <c r="DI20" s="658"/>
      <c r="DJ20" s="658"/>
      <c r="DK20" s="658"/>
      <c r="DL20" s="658"/>
      <c r="DM20" s="658"/>
      <c r="DN20" s="658"/>
      <c r="DO20" s="658"/>
      <c r="DP20" s="659"/>
      <c r="DQ20" s="663">
        <v>4825708</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3377074</v>
      </c>
      <c r="S21" s="658"/>
      <c r="T21" s="658"/>
      <c r="U21" s="658"/>
      <c r="V21" s="658"/>
      <c r="W21" s="658"/>
      <c r="X21" s="658"/>
      <c r="Y21" s="659"/>
      <c r="Z21" s="695">
        <v>46.9</v>
      </c>
      <c r="AA21" s="695"/>
      <c r="AB21" s="695"/>
      <c r="AC21" s="695"/>
      <c r="AD21" s="696">
        <v>2940063</v>
      </c>
      <c r="AE21" s="696"/>
      <c r="AF21" s="696"/>
      <c r="AG21" s="696"/>
      <c r="AH21" s="696"/>
      <c r="AI21" s="696"/>
      <c r="AJ21" s="696"/>
      <c r="AK21" s="696"/>
      <c r="AL21" s="660">
        <v>70</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2940063</v>
      </c>
      <c r="S22" s="658"/>
      <c r="T22" s="658"/>
      <c r="U22" s="658"/>
      <c r="V22" s="658"/>
      <c r="W22" s="658"/>
      <c r="X22" s="658"/>
      <c r="Y22" s="659"/>
      <c r="Z22" s="695">
        <v>40.799999999999997</v>
      </c>
      <c r="AA22" s="695"/>
      <c r="AB22" s="695"/>
      <c r="AC22" s="695"/>
      <c r="AD22" s="696">
        <v>2940063</v>
      </c>
      <c r="AE22" s="696"/>
      <c r="AF22" s="696"/>
      <c r="AG22" s="696"/>
      <c r="AH22" s="696"/>
      <c r="AI22" s="696"/>
      <c r="AJ22" s="696"/>
      <c r="AK22" s="696"/>
      <c r="AL22" s="660">
        <v>70</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437006</v>
      </c>
      <c r="S23" s="658"/>
      <c r="T23" s="658"/>
      <c r="U23" s="658"/>
      <c r="V23" s="658"/>
      <c r="W23" s="658"/>
      <c r="X23" s="658"/>
      <c r="Y23" s="659"/>
      <c r="Z23" s="695">
        <v>6.1</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2718949</v>
      </c>
      <c r="CS24" s="713"/>
      <c r="CT24" s="713"/>
      <c r="CU24" s="713"/>
      <c r="CV24" s="713"/>
      <c r="CW24" s="713"/>
      <c r="CX24" s="713"/>
      <c r="CY24" s="738"/>
      <c r="CZ24" s="739">
        <v>39.200000000000003</v>
      </c>
      <c r="DA24" s="721"/>
      <c r="DB24" s="721"/>
      <c r="DC24" s="741"/>
      <c r="DD24" s="737">
        <v>1956803</v>
      </c>
      <c r="DE24" s="713"/>
      <c r="DF24" s="713"/>
      <c r="DG24" s="713"/>
      <c r="DH24" s="713"/>
      <c r="DI24" s="713"/>
      <c r="DJ24" s="713"/>
      <c r="DK24" s="738"/>
      <c r="DL24" s="737">
        <v>1735164</v>
      </c>
      <c r="DM24" s="713"/>
      <c r="DN24" s="713"/>
      <c r="DO24" s="713"/>
      <c r="DP24" s="713"/>
      <c r="DQ24" s="713"/>
      <c r="DR24" s="713"/>
      <c r="DS24" s="713"/>
      <c r="DT24" s="713"/>
      <c r="DU24" s="713"/>
      <c r="DV24" s="738"/>
      <c r="DW24" s="739">
        <v>41.1</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4623880</v>
      </c>
      <c r="S25" s="658"/>
      <c r="T25" s="658"/>
      <c r="U25" s="658"/>
      <c r="V25" s="658"/>
      <c r="W25" s="658"/>
      <c r="X25" s="658"/>
      <c r="Y25" s="659"/>
      <c r="Z25" s="695">
        <v>64.2</v>
      </c>
      <c r="AA25" s="695"/>
      <c r="AB25" s="695"/>
      <c r="AC25" s="695"/>
      <c r="AD25" s="696">
        <v>4186869</v>
      </c>
      <c r="AE25" s="696"/>
      <c r="AF25" s="696"/>
      <c r="AG25" s="696"/>
      <c r="AH25" s="696"/>
      <c r="AI25" s="696"/>
      <c r="AJ25" s="696"/>
      <c r="AK25" s="696"/>
      <c r="AL25" s="660">
        <v>99.6</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956705</v>
      </c>
      <c r="CS25" s="670"/>
      <c r="CT25" s="670"/>
      <c r="CU25" s="670"/>
      <c r="CV25" s="670"/>
      <c r="CW25" s="670"/>
      <c r="CX25" s="670"/>
      <c r="CY25" s="671"/>
      <c r="CZ25" s="660">
        <v>13.8</v>
      </c>
      <c r="DA25" s="672"/>
      <c r="DB25" s="672"/>
      <c r="DC25" s="673"/>
      <c r="DD25" s="663">
        <v>852658</v>
      </c>
      <c r="DE25" s="670"/>
      <c r="DF25" s="670"/>
      <c r="DG25" s="670"/>
      <c r="DH25" s="670"/>
      <c r="DI25" s="670"/>
      <c r="DJ25" s="670"/>
      <c r="DK25" s="671"/>
      <c r="DL25" s="663">
        <v>816820</v>
      </c>
      <c r="DM25" s="670"/>
      <c r="DN25" s="670"/>
      <c r="DO25" s="670"/>
      <c r="DP25" s="670"/>
      <c r="DQ25" s="670"/>
      <c r="DR25" s="670"/>
      <c r="DS25" s="670"/>
      <c r="DT25" s="670"/>
      <c r="DU25" s="670"/>
      <c r="DV25" s="671"/>
      <c r="DW25" s="660">
        <v>19.3</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754</v>
      </c>
      <c r="S26" s="658"/>
      <c r="T26" s="658"/>
      <c r="U26" s="658"/>
      <c r="V26" s="658"/>
      <c r="W26" s="658"/>
      <c r="X26" s="658"/>
      <c r="Y26" s="659"/>
      <c r="Z26" s="695">
        <v>0</v>
      </c>
      <c r="AA26" s="695"/>
      <c r="AB26" s="695"/>
      <c r="AC26" s="695"/>
      <c r="AD26" s="696">
        <v>754</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597882</v>
      </c>
      <c r="CS26" s="658"/>
      <c r="CT26" s="658"/>
      <c r="CU26" s="658"/>
      <c r="CV26" s="658"/>
      <c r="CW26" s="658"/>
      <c r="CX26" s="658"/>
      <c r="CY26" s="659"/>
      <c r="CZ26" s="660">
        <v>8.6</v>
      </c>
      <c r="DA26" s="672"/>
      <c r="DB26" s="672"/>
      <c r="DC26" s="673"/>
      <c r="DD26" s="663">
        <v>522760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21287</v>
      </c>
      <c r="S27" s="658"/>
      <c r="T27" s="658"/>
      <c r="U27" s="658"/>
      <c r="V27" s="658"/>
      <c r="W27" s="658"/>
      <c r="X27" s="658"/>
      <c r="Y27" s="659"/>
      <c r="Z27" s="695">
        <v>0.3</v>
      </c>
      <c r="AA27" s="695"/>
      <c r="AB27" s="695"/>
      <c r="AC27" s="695"/>
      <c r="AD27" s="696">
        <v>5762</v>
      </c>
      <c r="AE27" s="696"/>
      <c r="AF27" s="696"/>
      <c r="AG27" s="696"/>
      <c r="AH27" s="696"/>
      <c r="AI27" s="696"/>
      <c r="AJ27" s="696"/>
      <c r="AK27" s="696"/>
      <c r="AL27" s="660">
        <v>0.1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903442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1040413</v>
      </c>
      <c r="CS27" s="670"/>
      <c r="CT27" s="670"/>
      <c r="CU27" s="670"/>
      <c r="CV27" s="670"/>
      <c r="CW27" s="670"/>
      <c r="CX27" s="670"/>
      <c r="CY27" s="671"/>
      <c r="CZ27" s="660">
        <v>15</v>
      </c>
      <c r="DA27" s="672"/>
      <c r="DB27" s="672"/>
      <c r="DC27" s="673"/>
      <c r="DD27" s="663">
        <v>382314</v>
      </c>
      <c r="DE27" s="670"/>
      <c r="DF27" s="670"/>
      <c r="DG27" s="670"/>
      <c r="DH27" s="670"/>
      <c r="DI27" s="670"/>
      <c r="DJ27" s="670"/>
      <c r="DK27" s="671"/>
      <c r="DL27" s="663">
        <v>196513</v>
      </c>
      <c r="DM27" s="670"/>
      <c r="DN27" s="670"/>
      <c r="DO27" s="670"/>
      <c r="DP27" s="670"/>
      <c r="DQ27" s="670"/>
      <c r="DR27" s="670"/>
      <c r="DS27" s="670"/>
      <c r="DT27" s="670"/>
      <c r="DU27" s="670"/>
      <c r="DV27" s="671"/>
      <c r="DW27" s="660">
        <v>4.7</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19858</v>
      </c>
      <c r="S28" s="658"/>
      <c r="T28" s="658"/>
      <c r="U28" s="658"/>
      <c r="V28" s="658"/>
      <c r="W28" s="658"/>
      <c r="X28" s="658"/>
      <c r="Y28" s="659"/>
      <c r="Z28" s="695">
        <v>0.3</v>
      </c>
      <c r="AA28" s="695"/>
      <c r="AB28" s="695"/>
      <c r="AC28" s="695"/>
      <c r="AD28" s="696">
        <v>2432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721831</v>
      </c>
      <c r="CS28" s="658"/>
      <c r="CT28" s="658"/>
      <c r="CU28" s="658"/>
      <c r="CV28" s="658"/>
      <c r="CW28" s="658"/>
      <c r="CX28" s="658"/>
      <c r="CY28" s="659"/>
      <c r="CZ28" s="660">
        <v>10.4</v>
      </c>
      <c r="DA28" s="672"/>
      <c r="DB28" s="672"/>
      <c r="DC28" s="673"/>
      <c r="DD28" s="663">
        <v>721831</v>
      </c>
      <c r="DE28" s="658"/>
      <c r="DF28" s="658"/>
      <c r="DG28" s="658"/>
      <c r="DH28" s="658"/>
      <c r="DI28" s="658"/>
      <c r="DJ28" s="658"/>
      <c r="DK28" s="659"/>
      <c r="DL28" s="663">
        <v>721831</v>
      </c>
      <c r="DM28" s="658"/>
      <c r="DN28" s="658"/>
      <c r="DO28" s="658"/>
      <c r="DP28" s="658"/>
      <c r="DQ28" s="658"/>
      <c r="DR28" s="658"/>
      <c r="DS28" s="658"/>
      <c r="DT28" s="658"/>
      <c r="DU28" s="658"/>
      <c r="DV28" s="659"/>
      <c r="DW28" s="660">
        <v>17.100000000000001</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6424</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721831</v>
      </c>
      <c r="CS29" s="670"/>
      <c r="CT29" s="670"/>
      <c r="CU29" s="670"/>
      <c r="CV29" s="670"/>
      <c r="CW29" s="670"/>
      <c r="CX29" s="670"/>
      <c r="CY29" s="671"/>
      <c r="CZ29" s="660">
        <v>10.4</v>
      </c>
      <c r="DA29" s="672"/>
      <c r="DB29" s="672"/>
      <c r="DC29" s="673"/>
      <c r="DD29" s="663">
        <v>721831</v>
      </c>
      <c r="DE29" s="670"/>
      <c r="DF29" s="670"/>
      <c r="DG29" s="670"/>
      <c r="DH29" s="670"/>
      <c r="DI29" s="670"/>
      <c r="DJ29" s="670"/>
      <c r="DK29" s="671"/>
      <c r="DL29" s="663">
        <v>721831</v>
      </c>
      <c r="DM29" s="670"/>
      <c r="DN29" s="670"/>
      <c r="DO29" s="670"/>
      <c r="DP29" s="670"/>
      <c r="DQ29" s="670"/>
      <c r="DR29" s="670"/>
      <c r="DS29" s="670"/>
      <c r="DT29" s="670"/>
      <c r="DU29" s="670"/>
      <c r="DV29" s="671"/>
      <c r="DW29" s="660">
        <v>17.100000000000001</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852307</v>
      </c>
      <c r="S30" s="658"/>
      <c r="T30" s="658"/>
      <c r="U30" s="658"/>
      <c r="V30" s="658"/>
      <c r="W30" s="658"/>
      <c r="X30" s="658"/>
      <c r="Y30" s="659"/>
      <c r="Z30" s="695">
        <v>11.8</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717083</v>
      </c>
      <c r="CS30" s="658"/>
      <c r="CT30" s="658"/>
      <c r="CU30" s="658"/>
      <c r="CV30" s="658"/>
      <c r="CW30" s="658"/>
      <c r="CX30" s="658"/>
      <c r="CY30" s="659"/>
      <c r="CZ30" s="660">
        <v>10.3</v>
      </c>
      <c r="DA30" s="672"/>
      <c r="DB30" s="672"/>
      <c r="DC30" s="673"/>
      <c r="DD30" s="663">
        <v>717083</v>
      </c>
      <c r="DE30" s="658"/>
      <c r="DF30" s="658"/>
      <c r="DG30" s="658"/>
      <c r="DH30" s="658"/>
      <c r="DI30" s="658"/>
      <c r="DJ30" s="658"/>
      <c r="DK30" s="659"/>
      <c r="DL30" s="663">
        <v>717083</v>
      </c>
      <c r="DM30" s="658"/>
      <c r="DN30" s="658"/>
      <c r="DO30" s="658"/>
      <c r="DP30" s="658"/>
      <c r="DQ30" s="658"/>
      <c r="DR30" s="658"/>
      <c r="DS30" s="658"/>
      <c r="DT30" s="658"/>
      <c r="DU30" s="658"/>
      <c r="DV30" s="659"/>
      <c r="DW30" s="660">
        <v>17</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98.8</v>
      </c>
      <c r="BH31" s="720"/>
      <c r="BI31" s="720"/>
      <c r="BJ31" s="720"/>
      <c r="BK31" s="720"/>
      <c r="BL31" s="720"/>
      <c r="BM31" s="721">
        <v>96.6</v>
      </c>
      <c r="BN31" s="720"/>
      <c r="BO31" s="720"/>
      <c r="BP31" s="720"/>
      <c r="BQ31" s="722"/>
      <c r="BR31" s="719">
        <v>98.8</v>
      </c>
      <c r="BS31" s="720"/>
      <c r="BT31" s="720"/>
      <c r="BU31" s="720"/>
      <c r="BV31" s="720"/>
      <c r="BW31" s="720"/>
      <c r="BX31" s="721">
        <v>96.2</v>
      </c>
      <c r="BY31" s="720"/>
      <c r="BZ31" s="720"/>
      <c r="CA31" s="720"/>
      <c r="CB31" s="722"/>
      <c r="CD31" s="678"/>
      <c r="CE31" s="679"/>
      <c r="CF31" s="654" t="s">
        <v>301</v>
      </c>
      <c r="CG31" s="655"/>
      <c r="CH31" s="655"/>
      <c r="CI31" s="655"/>
      <c r="CJ31" s="655"/>
      <c r="CK31" s="655"/>
      <c r="CL31" s="655"/>
      <c r="CM31" s="655"/>
      <c r="CN31" s="655"/>
      <c r="CO31" s="655"/>
      <c r="CP31" s="655"/>
      <c r="CQ31" s="656"/>
      <c r="CR31" s="657">
        <v>4748</v>
      </c>
      <c r="CS31" s="670"/>
      <c r="CT31" s="670"/>
      <c r="CU31" s="670"/>
      <c r="CV31" s="670"/>
      <c r="CW31" s="670"/>
      <c r="CX31" s="670"/>
      <c r="CY31" s="671"/>
      <c r="CZ31" s="660">
        <v>0.1</v>
      </c>
      <c r="DA31" s="672"/>
      <c r="DB31" s="672"/>
      <c r="DC31" s="673"/>
      <c r="DD31" s="663">
        <v>4748</v>
      </c>
      <c r="DE31" s="670"/>
      <c r="DF31" s="670"/>
      <c r="DG31" s="670"/>
      <c r="DH31" s="670"/>
      <c r="DI31" s="670"/>
      <c r="DJ31" s="670"/>
      <c r="DK31" s="671"/>
      <c r="DL31" s="663">
        <v>4748</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538378</v>
      </c>
      <c r="S32" s="658"/>
      <c r="T32" s="658"/>
      <c r="U32" s="658"/>
      <c r="V32" s="658"/>
      <c r="W32" s="658"/>
      <c r="X32" s="658"/>
      <c r="Y32" s="659"/>
      <c r="Z32" s="695">
        <v>7.5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99.4</v>
      </c>
      <c r="BH32" s="670"/>
      <c r="BI32" s="670"/>
      <c r="BJ32" s="670"/>
      <c r="BK32" s="670"/>
      <c r="BL32" s="670"/>
      <c r="BM32" s="661">
        <v>97.6</v>
      </c>
      <c r="BN32" s="670"/>
      <c r="BO32" s="670"/>
      <c r="BP32" s="670"/>
      <c r="BQ32" s="693"/>
      <c r="BR32" s="723">
        <v>99.3</v>
      </c>
      <c r="BS32" s="670"/>
      <c r="BT32" s="670"/>
      <c r="BU32" s="670"/>
      <c r="BV32" s="670"/>
      <c r="BW32" s="670"/>
      <c r="BX32" s="661">
        <v>97.3</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20109</v>
      </c>
      <c r="S33" s="658"/>
      <c r="T33" s="658"/>
      <c r="U33" s="658"/>
      <c r="V33" s="658"/>
      <c r="W33" s="658"/>
      <c r="X33" s="658"/>
      <c r="Y33" s="659"/>
      <c r="Z33" s="695">
        <v>0.3</v>
      </c>
      <c r="AA33" s="695"/>
      <c r="AB33" s="695"/>
      <c r="AC33" s="695"/>
      <c r="AD33" s="696">
        <v>7145</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98.2</v>
      </c>
      <c r="BH33" s="642"/>
      <c r="BI33" s="642"/>
      <c r="BJ33" s="642"/>
      <c r="BK33" s="642"/>
      <c r="BL33" s="642"/>
      <c r="BM33" s="688">
        <v>95.4</v>
      </c>
      <c r="BN33" s="642"/>
      <c r="BO33" s="642"/>
      <c r="BP33" s="642"/>
      <c r="BQ33" s="705"/>
      <c r="BR33" s="718">
        <v>98.3</v>
      </c>
      <c r="BS33" s="642"/>
      <c r="BT33" s="642"/>
      <c r="BU33" s="642"/>
      <c r="BV33" s="642"/>
      <c r="BW33" s="642"/>
      <c r="BX33" s="688">
        <v>94.7</v>
      </c>
      <c r="BY33" s="642"/>
      <c r="BZ33" s="642"/>
      <c r="CA33" s="642"/>
      <c r="CB33" s="705"/>
      <c r="CD33" s="654" t="s">
        <v>308</v>
      </c>
      <c r="CE33" s="655"/>
      <c r="CF33" s="655"/>
      <c r="CG33" s="655"/>
      <c r="CH33" s="655"/>
      <c r="CI33" s="655"/>
      <c r="CJ33" s="655"/>
      <c r="CK33" s="655"/>
      <c r="CL33" s="655"/>
      <c r="CM33" s="655"/>
      <c r="CN33" s="655"/>
      <c r="CO33" s="655"/>
      <c r="CP33" s="655"/>
      <c r="CQ33" s="656"/>
      <c r="CR33" s="657">
        <v>3645348</v>
      </c>
      <c r="CS33" s="670"/>
      <c r="CT33" s="670"/>
      <c r="CU33" s="670"/>
      <c r="CV33" s="670"/>
      <c r="CW33" s="670"/>
      <c r="CX33" s="670"/>
      <c r="CY33" s="671"/>
      <c r="CZ33" s="660">
        <v>52.5</v>
      </c>
      <c r="DA33" s="672"/>
      <c r="DB33" s="672"/>
      <c r="DC33" s="673"/>
      <c r="DD33" s="663">
        <v>2736900</v>
      </c>
      <c r="DE33" s="670"/>
      <c r="DF33" s="670"/>
      <c r="DG33" s="670"/>
      <c r="DH33" s="670"/>
      <c r="DI33" s="670"/>
      <c r="DJ33" s="670"/>
      <c r="DK33" s="671"/>
      <c r="DL33" s="663">
        <v>2187505</v>
      </c>
      <c r="DM33" s="670"/>
      <c r="DN33" s="670"/>
      <c r="DO33" s="670"/>
      <c r="DP33" s="670"/>
      <c r="DQ33" s="670"/>
      <c r="DR33" s="670"/>
      <c r="DS33" s="670"/>
      <c r="DT33" s="670"/>
      <c r="DU33" s="670"/>
      <c r="DV33" s="671"/>
      <c r="DW33" s="660">
        <v>51.8</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283199</v>
      </c>
      <c r="S34" s="658"/>
      <c r="T34" s="658"/>
      <c r="U34" s="658"/>
      <c r="V34" s="658"/>
      <c r="W34" s="658"/>
      <c r="X34" s="658"/>
      <c r="Y34" s="659"/>
      <c r="Z34" s="695">
        <v>3.9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926568</v>
      </c>
      <c r="CS34" s="658"/>
      <c r="CT34" s="658"/>
      <c r="CU34" s="658"/>
      <c r="CV34" s="658"/>
      <c r="CW34" s="658"/>
      <c r="CX34" s="658"/>
      <c r="CY34" s="659"/>
      <c r="CZ34" s="660">
        <v>13.4</v>
      </c>
      <c r="DA34" s="672"/>
      <c r="DB34" s="672"/>
      <c r="DC34" s="673"/>
      <c r="DD34" s="663">
        <v>685162</v>
      </c>
      <c r="DE34" s="658"/>
      <c r="DF34" s="658"/>
      <c r="DG34" s="658"/>
      <c r="DH34" s="658"/>
      <c r="DI34" s="658"/>
      <c r="DJ34" s="658"/>
      <c r="DK34" s="659"/>
      <c r="DL34" s="663">
        <v>561771</v>
      </c>
      <c r="DM34" s="658"/>
      <c r="DN34" s="658"/>
      <c r="DO34" s="658"/>
      <c r="DP34" s="658"/>
      <c r="DQ34" s="658"/>
      <c r="DR34" s="658"/>
      <c r="DS34" s="658"/>
      <c r="DT34" s="658"/>
      <c r="DU34" s="658"/>
      <c r="DV34" s="659"/>
      <c r="DW34" s="660">
        <v>13.3</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184825</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82493</v>
      </c>
      <c r="CS35" s="670"/>
      <c r="CT35" s="670"/>
      <c r="CU35" s="670"/>
      <c r="CV35" s="670"/>
      <c r="CW35" s="670"/>
      <c r="CX35" s="670"/>
      <c r="CY35" s="671"/>
      <c r="CZ35" s="660">
        <v>1.2</v>
      </c>
      <c r="DA35" s="672"/>
      <c r="DB35" s="672"/>
      <c r="DC35" s="673"/>
      <c r="DD35" s="663">
        <v>75372</v>
      </c>
      <c r="DE35" s="670"/>
      <c r="DF35" s="670"/>
      <c r="DG35" s="670"/>
      <c r="DH35" s="670"/>
      <c r="DI35" s="670"/>
      <c r="DJ35" s="670"/>
      <c r="DK35" s="671"/>
      <c r="DL35" s="663">
        <v>35500</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173267</v>
      </c>
      <c r="S36" s="658"/>
      <c r="T36" s="658"/>
      <c r="U36" s="658"/>
      <c r="V36" s="658"/>
      <c r="W36" s="658"/>
      <c r="X36" s="658"/>
      <c r="Y36" s="659"/>
      <c r="Z36" s="695">
        <v>2.4</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1376262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30429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1658675</v>
      </c>
      <c r="CS36" s="658"/>
      <c r="CT36" s="658"/>
      <c r="CU36" s="658"/>
      <c r="CV36" s="658"/>
      <c r="CW36" s="658"/>
      <c r="CX36" s="658"/>
      <c r="CY36" s="659"/>
      <c r="CZ36" s="660">
        <v>23.9</v>
      </c>
      <c r="DA36" s="672"/>
      <c r="DB36" s="672"/>
      <c r="DC36" s="673"/>
      <c r="DD36" s="663">
        <v>1257361</v>
      </c>
      <c r="DE36" s="658"/>
      <c r="DF36" s="658"/>
      <c r="DG36" s="658"/>
      <c r="DH36" s="658"/>
      <c r="DI36" s="658"/>
      <c r="DJ36" s="658"/>
      <c r="DK36" s="659"/>
      <c r="DL36" s="663">
        <v>1040487</v>
      </c>
      <c r="DM36" s="658"/>
      <c r="DN36" s="658"/>
      <c r="DO36" s="658"/>
      <c r="DP36" s="658"/>
      <c r="DQ36" s="658"/>
      <c r="DR36" s="658"/>
      <c r="DS36" s="658"/>
      <c r="DT36" s="658"/>
      <c r="DU36" s="658"/>
      <c r="DV36" s="659"/>
      <c r="DW36" s="660">
        <v>24.6</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67128</v>
      </c>
      <c r="S37" s="658"/>
      <c r="T37" s="658"/>
      <c r="U37" s="658"/>
      <c r="V37" s="658"/>
      <c r="W37" s="658"/>
      <c r="X37" s="658"/>
      <c r="Y37" s="659"/>
      <c r="Z37" s="695">
        <v>0.9</v>
      </c>
      <c r="AA37" s="695"/>
      <c r="AB37" s="695"/>
      <c r="AC37" s="695"/>
      <c r="AD37" s="696" t="s">
        <v>122</v>
      </c>
      <c r="AE37" s="696"/>
      <c r="AF37" s="696"/>
      <c r="AG37" s="696"/>
      <c r="AH37" s="696"/>
      <c r="AI37" s="696"/>
      <c r="AJ37" s="696"/>
      <c r="AK37" s="696"/>
      <c r="AL37" s="660" t="s">
        <v>122</v>
      </c>
      <c r="AM37" s="661"/>
      <c r="AN37" s="661"/>
      <c r="AO37" s="697"/>
      <c r="AQ37" s="690" t="s">
        <v>320</v>
      </c>
      <c r="AR37" s="691"/>
      <c r="AS37" s="691"/>
      <c r="AT37" s="691"/>
      <c r="AU37" s="691"/>
      <c r="AV37" s="691"/>
      <c r="AW37" s="691"/>
      <c r="AX37" s="691"/>
      <c r="AY37" s="692"/>
      <c r="AZ37" s="657">
        <v>651467</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11364</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439797</v>
      </c>
      <c r="CS37" s="670"/>
      <c r="CT37" s="670"/>
      <c r="CU37" s="670"/>
      <c r="CV37" s="670"/>
      <c r="CW37" s="670"/>
      <c r="CX37" s="670"/>
      <c r="CY37" s="671"/>
      <c r="CZ37" s="660">
        <v>6.3</v>
      </c>
      <c r="DA37" s="672"/>
      <c r="DB37" s="672"/>
      <c r="DC37" s="673"/>
      <c r="DD37" s="663">
        <v>407597</v>
      </c>
      <c r="DE37" s="670"/>
      <c r="DF37" s="670"/>
      <c r="DG37" s="670"/>
      <c r="DH37" s="670"/>
      <c r="DI37" s="670"/>
      <c r="DJ37" s="670"/>
      <c r="DK37" s="671"/>
      <c r="DL37" s="663">
        <v>396194</v>
      </c>
      <c r="DM37" s="670"/>
      <c r="DN37" s="670"/>
      <c r="DO37" s="670"/>
      <c r="DP37" s="670"/>
      <c r="DQ37" s="670"/>
      <c r="DR37" s="670"/>
      <c r="DS37" s="670"/>
      <c r="DT37" s="670"/>
      <c r="DU37" s="670"/>
      <c r="DV37" s="671"/>
      <c r="DW37" s="660">
        <v>9.4</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413400</v>
      </c>
      <c r="S38" s="658"/>
      <c r="T38" s="658"/>
      <c r="U38" s="658"/>
      <c r="V38" s="658"/>
      <c r="W38" s="658"/>
      <c r="X38" s="658"/>
      <c r="Y38" s="659"/>
      <c r="Z38" s="695">
        <v>5.7</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124447</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1466</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723623</v>
      </c>
      <c r="CS38" s="658"/>
      <c r="CT38" s="658"/>
      <c r="CU38" s="658"/>
      <c r="CV38" s="658"/>
      <c r="CW38" s="658"/>
      <c r="CX38" s="658"/>
      <c r="CY38" s="659"/>
      <c r="CZ38" s="660">
        <v>10.4</v>
      </c>
      <c r="DA38" s="672"/>
      <c r="DB38" s="672"/>
      <c r="DC38" s="673"/>
      <c r="DD38" s="663">
        <v>610481</v>
      </c>
      <c r="DE38" s="658"/>
      <c r="DF38" s="658"/>
      <c r="DG38" s="658"/>
      <c r="DH38" s="658"/>
      <c r="DI38" s="658"/>
      <c r="DJ38" s="658"/>
      <c r="DK38" s="659"/>
      <c r="DL38" s="663">
        <v>549747</v>
      </c>
      <c r="DM38" s="658"/>
      <c r="DN38" s="658"/>
      <c r="DO38" s="658"/>
      <c r="DP38" s="658"/>
      <c r="DQ38" s="658"/>
      <c r="DR38" s="658"/>
      <c r="DS38" s="658"/>
      <c r="DT38" s="658"/>
      <c r="DU38" s="658"/>
      <c r="DV38" s="659"/>
      <c r="DW38" s="660">
        <v>13</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18266</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2325</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253489</v>
      </c>
      <c r="CS39" s="670"/>
      <c r="CT39" s="670"/>
      <c r="CU39" s="670"/>
      <c r="CV39" s="670"/>
      <c r="CW39" s="670"/>
      <c r="CX39" s="670"/>
      <c r="CY39" s="671"/>
      <c r="CZ39" s="660">
        <v>3.7</v>
      </c>
      <c r="DA39" s="672"/>
      <c r="DB39" s="672"/>
      <c r="DC39" s="673"/>
      <c r="DD39" s="663">
        <v>108524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18700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1172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102</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500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7204816</v>
      </c>
      <c r="S41" s="682"/>
      <c r="T41" s="682"/>
      <c r="U41" s="682"/>
      <c r="V41" s="682"/>
      <c r="W41" s="682"/>
      <c r="X41" s="682"/>
      <c r="Y41" s="685"/>
      <c r="Z41" s="686">
        <v>100</v>
      </c>
      <c r="AA41" s="686"/>
      <c r="AB41" s="686"/>
      <c r="AC41" s="686"/>
      <c r="AD41" s="687">
        <v>4202962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133807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447103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378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575700</v>
      </c>
      <c r="CS42" s="670"/>
      <c r="CT42" s="670"/>
      <c r="CU42" s="670"/>
      <c r="CV42" s="670"/>
      <c r="CW42" s="670"/>
      <c r="CX42" s="670"/>
      <c r="CY42" s="671"/>
      <c r="CZ42" s="660">
        <v>8.3000000000000007</v>
      </c>
      <c r="DA42" s="672"/>
      <c r="DB42" s="672"/>
      <c r="DC42" s="673"/>
      <c r="DD42" s="663">
        <v>132005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14486</v>
      </c>
      <c r="CS43" s="670"/>
      <c r="CT43" s="670"/>
      <c r="CU43" s="670"/>
      <c r="CV43" s="670"/>
      <c r="CW43" s="670"/>
      <c r="CX43" s="670"/>
      <c r="CY43" s="671"/>
      <c r="CZ43" s="660">
        <v>0.2</v>
      </c>
      <c r="DA43" s="672"/>
      <c r="DB43" s="672"/>
      <c r="DC43" s="673"/>
      <c r="DD43" s="663">
        <v>14486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522102</v>
      </c>
      <c r="CS44" s="658"/>
      <c r="CT44" s="658"/>
      <c r="CU44" s="658"/>
      <c r="CV44" s="658"/>
      <c r="CW44" s="658"/>
      <c r="CX44" s="658"/>
      <c r="CY44" s="659"/>
      <c r="CZ44" s="660">
        <v>7.5</v>
      </c>
      <c r="DA44" s="661"/>
      <c r="DB44" s="661"/>
      <c r="DC44" s="662"/>
      <c r="DD44" s="663">
        <v>104694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151395</v>
      </c>
      <c r="CS45" s="670"/>
      <c r="CT45" s="670"/>
      <c r="CU45" s="670"/>
      <c r="CV45" s="670"/>
      <c r="CW45" s="670"/>
      <c r="CX45" s="670"/>
      <c r="CY45" s="671"/>
      <c r="CZ45" s="660">
        <v>2.2000000000000002</v>
      </c>
      <c r="DA45" s="672"/>
      <c r="DB45" s="672"/>
      <c r="DC45" s="673"/>
      <c r="DD45" s="663">
        <v>5435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336131</v>
      </c>
      <c r="CS46" s="658"/>
      <c r="CT46" s="658"/>
      <c r="CU46" s="658"/>
      <c r="CV46" s="658"/>
      <c r="CW46" s="658"/>
      <c r="CX46" s="658"/>
      <c r="CY46" s="659"/>
      <c r="CZ46" s="660">
        <v>4.8</v>
      </c>
      <c r="DA46" s="661"/>
      <c r="DB46" s="661"/>
      <c r="DC46" s="662"/>
      <c r="DD46" s="663">
        <v>97783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53598</v>
      </c>
      <c r="CS47" s="670"/>
      <c r="CT47" s="670"/>
      <c r="CU47" s="670"/>
      <c r="CV47" s="670"/>
      <c r="CW47" s="670"/>
      <c r="CX47" s="670"/>
      <c r="CY47" s="671"/>
      <c r="CZ47" s="660">
        <v>0.8</v>
      </c>
      <c r="DA47" s="672"/>
      <c r="DB47" s="672"/>
      <c r="DC47" s="673"/>
      <c r="DD47" s="663">
        <v>27311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6939997</v>
      </c>
      <c r="CS49" s="642"/>
      <c r="CT49" s="642"/>
      <c r="CU49" s="642"/>
      <c r="CV49" s="642"/>
      <c r="CW49" s="642"/>
      <c r="CX49" s="642"/>
      <c r="CY49" s="643"/>
      <c r="CZ49" s="644">
        <v>100</v>
      </c>
      <c r="DA49" s="645"/>
      <c r="DB49" s="645"/>
      <c r="DC49" s="646"/>
      <c r="DD49" s="647">
        <v>4825708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RQ5/wcMy6sMhGkx48eXLC2if5j0AzVLk1ps38dJbwglFXTE4I7usk+7MbObyj1lCjrJoaEO3JC93us0/My5xQ==" saltValue="ryzurOdx2YuZ0S8ew4ir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7191</v>
      </c>
      <c r="R7" s="1139"/>
      <c r="S7" s="1139"/>
      <c r="T7" s="1139"/>
      <c r="U7" s="1139"/>
      <c r="V7" s="1139">
        <v>6927</v>
      </c>
      <c r="W7" s="1139"/>
      <c r="X7" s="1139"/>
      <c r="Y7" s="1139"/>
      <c r="Z7" s="1139"/>
      <c r="AA7" s="1139">
        <v>265</v>
      </c>
      <c r="AB7" s="1139"/>
      <c r="AC7" s="1139"/>
      <c r="AD7" s="1139"/>
      <c r="AE7" s="1140"/>
      <c r="AF7" s="1141">
        <v>260</v>
      </c>
      <c r="AG7" s="1142"/>
      <c r="AH7" s="1142"/>
      <c r="AI7" s="1142"/>
      <c r="AJ7" s="1143"/>
      <c r="AK7" s="1144">
        <v>173</v>
      </c>
      <c r="AL7" s="1145"/>
      <c r="AM7" s="1145"/>
      <c r="AN7" s="1145"/>
      <c r="AO7" s="1145"/>
      <c r="AP7" s="1145">
        <v>5543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38</v>
      </c>
      <c r="R8" s="1075"/>
      <c r="S8" s="1075"/>
      <c r="T8" s="1075"/>
      <c r="U8" s="1075"/>
      <c r="V8" s="1075">
        <v>38</v>
      </c>
      <c r="W8" s="1075"/>
      <c r="X8" s="1075"/>
      <c r="Y8" s="1075"/>
      <c r="Z8" s="1075"/>
      <c r="AA8" s="1075">
        <v>0</v>
      </c>
      <c r="AB8" s="1075"/>
      <c r="AC8" s="1075"/>
      <c r="AD8" s="1075"/>
      <c r="AE8" s="1076"/>
      <c r="AF8" s="1071">
        <v>0</v>
      </c>
      <c r="AG8" s="1072"/>
      <c r="AH8" s="1072"/>
      <c r="AI8" s="1072"/>
      <c r="AJ8" s="1073"/>
      <c r="AK8" s="1116">
        <v>25</v>
      </c>
      <c r="AL8" s="1117"/>
      <c r="AM8" s="1117"/>
      <c r="AN8" s="1117"/>
      <c r="AO8" s="1117"/>
      <c r="AP8" s="1117" t="s">
        <v>554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7205</v>
      </c>
      <c r="R23" s="1097"/>
      <c r="S23" s="1097"/>
      <c r="T23" s="1097"/>
      <c r="U23" s="1097"/>
      <c r="V23" s="1097">
        <v>6940</v>
      </c>
      <c r="W23" s="1097"/>
      <c r="X23" s="1097"/>
      <c r="Y23" s="1097"/>
      <c r="Z23" s="1097"/>
      <c r="AA23" s="1097">
        <v>265</v>
      </c>
      <c r="AB23" s="1097"/>
      <c r="AC23" s="1097"/>
      <c r="AD23" s="1097"/>
      <c r="AE23" s="1104"/>
      <c r="AF23" s="1105">
        <v>260</v>
      </c>
      <c r="AG23" s="1097"/>
      <c r="AH23" s="1097"/>
      <c r="AI23" s="1097"/>
      <c r="AJ23" s="1106"/>
      <c r="AK23" s="1107"/>
      <c r="AL23" s="1108"/>
      <c r="AM23" s="1108"/>
      <c r="AN23" s="1108"/>
      <c r="AO23" s="1108"/>
      <c r="AP23" s="1097">
        <v>5543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1308</v>
      </c>
      <c r="R28" s="1087"/>
      <c r="S28" s="1087"/>
      <c r="T28" s="1087"/>
      <c r="U28" s="1087"/>
      <c r="V28" s="1087">
        <v>1277</v>
      </c>
      <c r="W28" s="1087"/>
      <c r="X28" s="1087"/>
      <c r="Y28" s="1087"/>
      <c r="Z28" s="1087"/>
      <c r="AA28" s="1087">
        <v>30</v>
      </c>
      <c r="AB28" s="1087"/>
      <c r="AC28" s="1087"/>
      <c r="AD28" s="1087"/>
      <c r="AE28" s="1088"/>
      <c r="AF28" s="1089">
        <v>30</v>
      </c>
      <c r="AG28" s="1087"/>
      <c r="AH28" s="1087"/>
      <c r="AI28" s="1087"/>
      <c r="AJ28" s="1090"/>
      <c r="AK28" s="1078">
        <v>134</v>
      </c>
      <c r="AL28" s="1079"/>
      <c r="AM28" s="1079"/>
      <c r="AN28" s="1079"/>
      <c r="AO28" s="1079"/>
      <c r="AP28" s="1079" t="s">
        <v>554</v>
      </c>
      <c r="AQ28" s="1079"/>
      <c r="AR28" s="1079"/>
      <c r="AS28" s="1079"/>
      <c r="AT28" s="1079"/>
      <c r="AU28" s="1079" t="s">
        <v>490</v>
      </c>
      <c r="AV28" s="1079"/>
      <c r="AW28" s="1079"/>
      <c r="AX28" s="1079"/>
      <c r="AY28" s="1079"/>
      <c r="AZ28" s="1080" t="s">
        <v>490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1837</v>
      </c>
      <c r="R29" s="1075"/>
      <c r="S29" s="1075"/>
      <c r="T29" s="1075"/>
      <c r="U29" s="1075"/>
      <c r="V29" s="1075">
        <v>1725</v>
      </c>
      <c r="W29" s="1075"/>
      <c r="X29" s="1075"/>
      <c r="Y29" s="1075"/>
      <c r="Z29" s="1075"/>
      <c r="AA29" s="1075">
        <v>112</v>
      </c>
      <c r="AB29" s="1075"/>
      <c r="AC29" s="1075"/>
      <c r="AD29" s="1075"/>
      <c r="AE29" s="1076"/>
      <c r="AF29" s="1071">
        <v>112</v>
      </c>
      <c r="AG29" s="1072"/>
      <c r="AH29" s="1072"/>
      <c r="AI29" s="1072"/>
      <c r="AJ29" s="1073"/>
      <c r="AK29" s="1016">
        <v>252</v>
      </c>
      <c r="AL29" s="1007"/>
      <c r="AM29" s="1007"/>
      <c r="AN29" s="1007"/>
      <c r="AO29" s="1007"/>
      <c r="AP29" s="1007" t="s">
        <v>490</v>
      </c>
      <c r="AQ29" s="1007"/>
      <c r="AR29" s="1007"/>
      <c r="AS29" s="1007"/>
      <c r="AT29" s="1007"/>
      <c r="AU29" s="1007" t="s">
        <v>490</v>
      </c>
      <c r="AV29" s="1007"/>
      <c r="AW29" s="1007"/>
      <c r="AX29" s="1007"/>
      <c r="AY29" s="1007"/>
      <c r="AZ29" s="1077" t="s">
        <v>490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150</v>
      </c>
      <c r="R30" s="1075"/>
      <c r="S30" s="1075"/>
      <c r="T30" s="1075"/>
      <c r="U30" s="1075"/>
      <c r="V30" s="1075">
        <v>147</v>
      </c>
      <c r="W30" s="1075"/>
      <c r="X30" s="1075"/>
      <c r="Y30" s="1075"/>
      <c r="Z30" s="1075"/>
      <c r="AA30" s="1075">
        <v>2</v>
      </c>
      <c r="AB30" s="1075"/>
      <c r="AC30" s="1075"/>
      <c r="AD30" s="1075"/>
      <c r="AE30" s="1076"/>
      <c r="AF30" s="1071">
        <v>2</v>
      </c>
      <c r="AG30" s="1072"/>
      <c r="AH30" s="1072"/>
      <c r="AI30" s="1072"/>
      <c r="AJ30" s="1073"/>
      <c r="AK30" s="1016">
        <v>50</v>
      </c>
      <c r="AL30" s="1007"/>
      <c r="AM30" s="1007"/>
      <c r="AN30" s="1007"/>
      <c r="AO30" s="1007"/>
      <c r="AP30" s="1007" t="s">
        <v>490</v>
      </c>
      <c r="AQ30" s="1007"/>
      <c r="AR30" s="1007"/>
      <c r="AS30" s="1007"/>
      <c r="AT30" s="1007"/>
      <c r="AU30" s="1007" t="s">
        <v>490</v>
      </c>
      <c r="AV30" s="1007"/>
      <c r="AW30" s="1007"/>
      <c r="AX30" s="1007"/>
      <c r="AY30" s="1007"/>
      <c r="AZ30" s="1077" t="s">
        <v>490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1774</v>
      </c>
      <c r="R31" s="1075"/>
      <c r="S31" s="1075"/>
      <c r="T31" s="1075"/>
      <c r="U31" s="1075"/>
      <c r="V31" s="1075">
        <v>1665</v>
      </c>
      <c r="W31" s="1075"/>
      <c r="X31" s="1075"/>
      <c r="Y31" s="1075"/>
      <c r="Z31" s="1075"/>
      <c r="AA31" s="1075">
        <v>109</v>
      </c>
      <c r="AB31" s="1075"/>
      <c r="AC31" s="1075"/>
      <c r="AD31" s="1075"/>
      <c r="AE31" s="1076"/>
      <c r="AF31" s="1071" t="s">
        <v>122</v>
      </c>
      <c r="AG31" s="1072"/>
      <c r="AH31" s="1072"/>
      <c r="AI31" s="1072"/>
      <c r="AJ31" s="1073"/>
      <c r="AK31" s="1016">
        <v>651</v>
      </c>
      <c r="AL31" s="1007"/>
      <c r="AM31" s="1007"/>
      <c r="AN31" s="1007"/>
      <c r="AO31" s="1007"/>
      <c r="AP31" s="1007">
        <v>1416</v>
      </c>
      <c r="AQ31" s="1007"/>
      <c r="AR31" s="1007"/>
      <c r="AS31" s="1007"/>
      <c r="AT31" s="1007"/>
      <c r="AU31" s="1007">
        <v>1027</v>
      </c>
      <c r="AV31" s="1007"/>
      <c r="AW31" s="1007"/>
      <c r="AX31" s="1007"/>
      <c r="AY31" s="1007"/>
      <c r="AZ31" s="1077" t="s">
        <v>554</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37</v>
      </c>
      <c r="R32" s="1075"/>
      <c r="S32" s="1075"/>
      <c r="T32" s="1075"/>
      <c r="U32" s="1075"/>
      <c r="V32" s="1075">
        <v>34</v>
      </c>
      <c r="W32" s="1075"/>
      <c r="X32" s="1075"/>
      <c r="Y32" s="1075"/>
      <c r="Z32" s="1075"/>
      <c r="AA32" s="1075">
        <v>3</v>
      </c>
      <c r="AB32" s="1075"/>
      <c r="AC32" s="1075"/>
      <c r="AD32" s="1075"/>
      <c r="AE32" s="1076"/>
      <c r="AF32" s="1071">
        <v>3</v>
      </c>
      <c r="AG32" s="1072"/>
      <c r="AH32" s="1072"/>
      <c r="AI32" s="1072"/>
      <c r="AJ32" s="1073"/>
      <c r="AK32" s="1016">
        <v>18</v>
      </c>
      <c r="AL32" s="1007"/>
      <c r="AM32" s="1007"/>
      <c r="AN32" s="1007"/>
      <c r="AO32" s="1007"/>
      <c r="AP32" s="1007">
        <v>171</v>
      </c>
      <c r="AQ32" s="1007"/>
      <c r="AR32" s="1007"/>
      <c r="AS32" s="1007"/>
      <c r="AT32" s="1007"/>
      <c r="AU32" s="1007">
        <v>113</v>
      </c>
      <c r="AV32" s="1007"/>
      <c r="AW32" s="1007"/>
      <c r="AX32" s="1007"/>
      <c r="AY32" s="1007"/>
      <c r="AZ32" s="1077" t="s">
        <v>554</v>
      </c>
      <c r="BA32" s="1077"/>
      <c r="BB32" s="1077"/>
      <c r="BC32" s="1077"/>
      <c r="BD32" s="1077"/>
      <c r="BE32" s="1008" t="s">
        <v>396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206</v>
      </c>
      <c r="R33" s="1075"/>
      <c r="S33" s="1075"/>
      <c r="T33" s="1075"/>
      <c r="U33" s="1075"/>
      <c r="V33" s="1075">
        <v>204</v>
      </c>
      <c r="W33" s="1075"/>
      <c r="X33" s="1075"/>
      <c r="Y33" s="1075"/>
      <c r="Z33" s="1075"/>
      <c r="AA33" s="1075">
        <v>2</v>
      </c>
      <c r="AB33" s="1075"/>
      <c r="AC33" s="1075"/>
      <c r="AD33" s="1075"/>
      <c r="AE33" s="1076"/>
      <c r="AF33" s="1071">
        <v>2</v>
      </c>
      <c r="AG33" s="1072"/>
      <c r="AH33" s="1072"/>
      <c r="AI33" s="1072"/>
      <c r="AJ33" s="1073"/>
      <c r="AK33" s="1016">
        <v>124</v>
      </c>
      <c r="AL33" s="1007"/>
      <c r="AM33" s="1007"/>
      <c r="AN33" s="1007"/>
      <c r="AO33" s="1007"/>
      <c r="AP33" s="1007">
        <v>1935</v>
      </c>
      <c r="AQ33" s="1007"/>
      <c r="AR33" s="1007"/>
      <c r="AS33" s="1007"/>
      <c r="AT33" s="1007"/>
      <c r="AU33" s="1007">
        <v>1935</v>
      </c>
      <c r="AV33" s="1007"/>
      <c r="AW33" s="1007"/>
      <c r="AX33" s="1007"/>
      <c r="AY33" s="1007"/>
      <c r="AZ33" s="1077" t="s">
        <v>554</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150</v>
      </c>
      <c r="AG63" s="995"/>
      <c r="AH63" s="995"/>
      <c r="AI63" s="995"/>
      <c r="AJ63" s="1058"/>
      <c r="AK63" s="1059"/>
      <c r="AL63" s="999"/>
      <c r="AM63" s="999"/>
      <c r="AN63" s="999"/>
      <c r="AO63" s="999"/>
      <c r="AP63" s="995">
        <v>3522</v>
      </c>
      <c r="AQ63" s="995"/>
      <c r="AR63" s="995"/>
      <c r="AS63" s="995"/>
      <c r="AT63" s="995"/>
      <c r="AU63" s="995">
        <v>3075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555</v>
      </c>
      <c r="C68" s="1022"/>
      <c r="D68" s="1022"/>
      <c r="E68" s="1022"/>
      <c r="F68" s="1022"/>
      <c r="G68" s="1022"/>
      <c r="H68" s="1022"/>
      <c r="I68" s="1022"/>
      <c r="J68" s="1022"/>
      <c r="K68" s="1022"/>
      <c r="L68" s="1022"/>
      <c r="M68" s="1022"/>
      <c r="N68" s="1022"/>
      <c r="O68" s="1022"/>
      <c r="P68" s="1023"/>
      <c r="Q68" s="1024">
        <v>8424</v>
      </c>
      <c r="R68" s="1018"/>
      <c r="S68" s="1018"/>
      <c r="T68" s="1018"/>
      <c r="U68" s="1018"/>
      <c r="V68" s="1018">
        <v>8260</v>
      </c>
      <c r="W68" s="1018"/>
      <c r="X68" s="1018"/>
      <c r="Y68" s="1018"/>
      <c r="Z68" s="1018"/>
      <c r="AA68" s="1018">
        <v>163</v>
      </c>
      <c r="AB68" s="1018"/>
      <c r="AC68" s="1018"/>
      <c r="AD68" s="1018"/>
      <c r="AE68" s="1018"/>
      <c r="AF68" s="1018">
        <v>155</v>
      </c>
      <c r="AG68" s="1018"/>
      <c r="AH68" s="1018"/>
      <c r="AI68" s="1018"/>
      <c r="AJ68" s="1018"/>
      <c r="AK68" s="1018" t="s">
        <v>554</v>
      </c>
      <c r="AL68" s="1018"/>
      <c r="AM68" s="1018"/>
      <c r="AN68" s="1018"/>
      <c r="AO68" s="1018"/>
      <c r="AP68" s="1018">
        <v>5509</v>
      </c>
      <c r="AQ68" s="1018"/>
      <c r="AR68" s="1018"/>
      <c r="AS68" s="1018"/>
      <c r="AT68" s="1018"/>
      <c r="AU68" s="1018">
        <v>86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556</v>
      </c>
      <c r="C69" s="1011"/>
      <c r="D69" s="1011"/>
      <c r="E69" s="1011"/>
      <c r="F69" s="1011"/>
      <c r="G69" s="1011"/>
      <c r="H69" s="1011"/>
      <c r="I69" s="1011"/>
      <c r="J69" s="1011"/>
      <c r="K69" s="1011"/>
      <c r="L69" s="1011"/>
      <c r="M69" s="1011"/>
      <c r="N69" s="1011"/>
      <c r="O69" s="1011"/>
      <c r="P69" s="1012"/>
      <c r="Q69" s="1013">
        <v>734</v>
      </c>
      <c r="R69" s="1007"/>
      <c r="S69" s="1007"/>
      <c r="T69" s="1007"/>
      <c r="U69" s="1007"/>
      <c r="V69" s="1007">
        <v>624</v>
      </c>
      <c r="W69" s="1007"/>
      <c r="X69" s="1007"/>
      <c r="Y69" s="1007"/>
      <c r="Z69" s="1007"/>
      <c r="AA69" s="1007">
        <v>110</v>
      </c>
      <c r="AB69" s="1007"/>
      <c r="AC69" s="1007"/>
      <c r="AD69" s="1007"/>
      <c r="AE69" s="1007"/>
      <c r="AF69" s="1007">
        <v>50</v>
      </c>
      <c r="AG69" s="1007"/>
      <c r="AH69" s="1007"/>
      <c r="AI69" s="1007"/>
      <c r="AJ69" s="1007"/>
      <c r="AK69" s="1007" t="s">
        <v>554</v>
      </c>
      <c r="AL69" s="1007"/>
      <c r="AM69" s="1007"/>
      <c r="AN69" s="1007"/>
      <c r="AO69" s="1007"/>
      <c r="AP69" s="1007">
        <v>162</v>
      </c>
      <c r="AQ69" s="1007"/>
      <c r="AR69" s="1007"/>
      <c r="AS69" s="1007"/>
      <c r="AT69" s="1007"/>
      <c r="AU69" s="1007">
        <v>62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557</v>
      </c>
      <c r="C70" s="1011"/>
      <c r="D70" s="1011"/>
      <c r="E70" s="1011"/>
      <c r="F70" s="1011"/>
      <c r="G70" s="1011"/>
      <c r="H70" s="1011"/>
      <c r="I70" s="1011"/>
      <c r="J70" s="1011"/>
      <c r="K70" s="1011"/>
      <c r="L70" s="1011"/>
      <c r="M70" s="1011"/>
      <c r="N70" s="1011"/>
      <c r="O70" s="1011"/>
      <c r="P70" s="1012"/>
      <c r="Q70" s="1013">
        <v>8215</v>
      </c>
      <c r="R70" s="1007"/>
      <c r="S70" s="1007"/>
      <c r="T70" s="1007"/>
      <c r="U70" s="1007"/>
      <c r="V70" s="1007">
        <v>7312</v>
      </c>
      <c r="W70" s="1007"/>
      <c r="X70" s="1007"/>
      <c r="Y70" s="1007"/>
      <c r="Z70" s="1007"/>
      <c r="AA70" s="1007">
        <v>903</v>
      </c>
      <c r="AB70" s="1007"/>
      <c r="AC70" s="1007"/>
      <c r="AD70" s="1007"/>
      <c r="AE70" s="1007"/>
      <c r="AF70" s="1007">
        <v>6690</v>
      </c>
      <c r="AG70" s="1007"/>
      <c r="AH70" s="1007"/>
      <c r="AI70" s="1007"/>
      <c r="AJ70" s="1007"/>
      <c r="AK70" s="1007">
        <v>64</v>
      </c>
      <c r="AL70" s="1007"/>
      <c r="AM70" s="1007"/>
      <c r="AN70" s="1007"/>
      <c r="AO70" s="1007"/>
      <c r="AP70" s="1007">
        <v>10573</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558</v>
      </c>
      <c r="C71" s="1011"/>
      <c r="D71" s="1011"/>
      <c r="E71" s="1011"/>
      <c r="F71" s="1011"/>
      <c r="G71" s="1011"/>
      <c r="H71" s="1011"/>
      <c r="I71" s="1011"/>
      <c r="J71" s="1011"/>
      <c r="K71" s="1011"/>
      <c r="L71" s="1011"/>
      <c r="M71" s="1011"/>
      <c r="N71" s="1011"/>
      <c r="O71" s="1011"/>
      <c r="P71" s="1012"/>
      <c r="Q71" s="1013">
        <v>13</v>
      </c>
      <c r="R71" s="1007"/>
      <c r="S71" s="1007"/>
      <c r="T71" s="1007"/>
      <c r="U71" s="1007"/>
      <c r="V71" s="1007">
        <v>4</v>
      </c>
      <c r="W71" s="1007"/>
      <c r="X71" s="1007"/>
      <c r="Y71" s="1007"/>
      <c r="Z71" s="1007"/>
      <c r="AA71" s="1007">
        <v>9</v>
      </c>
      <c r="AB71" s="1007"/>
      <c r="AC71" s="1007"/>
      <c r="AD71" s="1007"/>
      <c r="AE71" s="1007"/>
      <c r="AF71" s="1007">
        <v>9</v>
      </c>
      <c r="AG71" s="1007"/>
      <c r="AH71" s="1007"/>
      <c r="AI71" s="1007"/>
      <c r="AJ71" s="1007"/>
      <c r="AK71" s="1007" t="s">
        <v>554</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559</v>
      </c>
      <c r="C72" s="1011"/>
      <c r="D72" s="1011"/>
      <c r="E72" s="1011"/>
      <c r="F72" s="1011"/>
      <c r="G72" s="1011"/>
      <c r="H72" s="1011"/>
      <c r="I72" s="1011"/>
      <c r="J72" s="1011"/>
      <c r="K72" s="1011"/>
      <c r="L72" s="1011"/>
      <c r="M72" s="1011"/>
      <c r="N72" s="1011"/>
      <c r="O72" s="1011"/>
      <c r="P72" s="1012"/>
      <c r="Q72" s="1013">
        <v>895</v>
      </c>
      <c r="R72" s="1007"/>
      <c r="S72" s="1007"/>
      <c r="T72" s="1007"/>
      <c r="U72" s="1007"/>
      <c r="V72" s="1007">
        <v>875</v>
      </c>
      <c r="W72" s="1007"/>
      <c r="X72" s="1007"/>
      <c r="Y72" s="1007"/>
      <c r="Z72" s="1007"/>
      <c r="AA72" s="1007">
        <v>20</v>
      </c>
      <c r="AB72" s="1007"/>
      <c r="AC72" s="1007"/>
      <c r="AD72" s="1007"/>
      <c r="AE72" s="1007"/>
      <c r="AF72" s="1007">
        <v>20</v>
      </c>
      <c r="AG72" s="1007"/>
      <c r="AH72" s="1007"/>
      <c r="AI72" s="1007"/>
      <c r="AJ72" s="1007"/>
      <c r="AK72" s="1007">
        <v>60</v>
      </c>
      <c r="AL72" s="1007"/>
      <c r="AM72" s="1007"/>
      <c r="AN72" s="1007"/>
      <c r="AO72" s="1007"/>
      <c r="AP72" s="1007" t="s">
        <v>554</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560</v>
      </c>
      <c r="C73" s="1011"/>
      <c r="D73" s="1011"/>
      <c r="E73" s="1011"/>
      <c r="F73" s="1011"/>
      <c r="G73" s="1011"/>
      <c r="H73" s="1011"/>
      <c r="I73" s="1011"/>
      <c r="J73" s="1011"/>
      <c r="K73" s="1011"/>
      <c r="L73" s="1011"/>
      <c r="M73" s="1011"/>
      <c r="N73" s="1011"/>
      <c r="O73" s="1011"/>
      <c r="P73" s="1012"/>
      <c r="Q73" s="1013">
        <v>617</v>
      </c>
      <c r="R73" s="1007"/>
      <c r="S73" s="1007"/>
      <c r="T73" s="1007"/>
      <c r="U73" s="1007"/>
      <c r="V73" s="1007">
        <v>567</v>
      </c>
      <c r="W73" s="1007"/>
      <c r="X73" s="1007"/>
      <c r="Y73" s="1007"/>
      <c r="Z73" s="1007"/>
      <c r="AA73" s="1007">
        <v>51</v>
      </c>
      <c r="AB73" s="1007"/>
      <c r="AC73" s="1007"/>
      <c r="AD73" s="1007"/>
      <c r="AE73" s="1007"/>
      <c r="AF73" s="1007">
        <v>51</v>
      </c>
      <c r="AG73" s="1007"/>
      <c r="AH73" s="1007"/>
      <c r="AI73" s="1007"/>
      <c r="AJ73" s="1007"/>
      <c r="AK73" s="1007">
        <v>39</v>
      </c>
      <c r="AL73" s="1007"/>
      <c r="AM73" s="1007"/>
      <c r="AN73" s="1007"/>
      <c r="AO73" s="1007"/>
      <c r="AP73" s="1007" t="s">
        <v>554</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561</v>
      </c>
      <c r="C74" s="1011"/>
      <c r="D74" s="1011"/>
      <c r="E74" s="1011"/>
      <c r="F74" s="1011"/>
      <c r="G74" s="1011"/>
      <c r="H74" s="1011"/>
      <c r="I74" s="1011"/>
      <c r="J74" s="1011"/>
      <c r="K74" s="1011"/>
      <c r="L74" s="1011"/>
      <c r="M74" s="1011"/>
      <c r="N74" s="1011"/>
      <c r="O74" s="1011"/>
      <c r="P74" s="1012"/>
      <c r="Q74" s="1013">
        <v>177493</v>
      </c>
      <c r="R74" s="1007"/>
      <c r="S74" s="1007"/>
      <c r="T74" s="1007"/>
      <c r="U74" s="1007"/>
      <c r="V74" s="1007">
        <v>175048</v>
      </c>
      <c r="W74" s="1007"/>
      <c r="X74" s="1007"/>
      <c r="Y74" s="1007"/>
      <c r="Z74" s="1007"/>
      <c r="AA74" s="1007">
        <v>2445</v>
      </c>
      <c r="AB74" s="1007"/>
      <c r="AC74" s="1007"/>
      <c r="AD74" s="1007"/>
      <c r="AE74" s="1007"/>
      <c r="AF74" s="1007">
        <v>2442</v>
      </c>
      <c r="AG74" s="1007"/>
      <c r="AH74" s="1007"/>
      <c r="AI74" s="1007"/>
      <c r="AJ74" s="1007"/>
      <c r="AK74" s="1007">
        <v>6094</v>
      </c>
      <c r="AL74" s="1007"/>
      <c r="AM74" s="1007"/>
      <c r="AN74" s="1007"/>
      <c r="AO74" s="1007"/>
      <c r="AP74" s="1007" t="s">
        <v>554</v>
      </c>
      <c r="AQ74" s="1007"/>
      <c r="AR74" s="1007"/>
      <c r="AS74" s="1007"/>
      <c r="AT74" s="1007"/>
      <c r="AU74" s="1007" t="s">
        <v>554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562</v>
      </c>
      <c r="C75" s="1011"/>
      <c r="D75" s="1011"/>
      <c r="E75" s="1011"/>
      <c r="F75" s="1011"/>
      <c r="G75" s="1011"/>
      <c r="H75" s="1011"/>
      <c r="I75" s="1011"/>
      <c r="J75" s="1011"/>
      <c r="K75" s="1011"/>
      <c r="L75" s="1011"/>
      <c r="M75" s="1011"/>
      <c r="N75" s="1011"/>
      <c r="O75" s="1011"/>
      <c r="P75" s="1012"/>
      <c r="Q75" s="1014">
        <v>127</v>
      </c>
      <c r="R75" s="1015"/>
      <c r="S75" s="1015"/>
      <c r="T75" s="1015"/>
      <c r="U75" s="1016"/>
      <c r="V75" s="1017">
        <v>122</v>
      </c>
      <c r="W75" s="1015"/>
      <c r="X75" s="1015"/>
      <c r="Y75" s="1015"/>
      <c r="Z75" s="1016"/>
      <c r="AA75" s="1017">
        <v>5</v>
      </c>
      <c r="AB75" s="1015"/>
      <c r="AC75" s="1015"/>
      <c r="AD75" s="1015"/>
      <c r="AE75" s="1016"/>
      <c r="AF75" s="1017">
        <v>5</v>
      </c>
      <c r="AG75" s="1015"/>
      <c r="AH75" s="1015"/>
      <c r="AI75" s="1015"/>
      <c r="AJ75" s="1016"/>
      <c r="AK75" s="1017" t="s">
        <v>554</v>
      </c>
      <c r="AL75" s="1015"/>
      <c r="AM75" s="1015"/>
      <c r="AN75" s="1015"/>
      <c r="AO75" s="1016"/>
      <c r="AP75" s="1007" t="s">
        <v>554</v>
      </c>
      <c r="AQ75" s="1007"/>
      <c r="AR75" s="1007"/>
      <c r="AS75" s="1007"/>
      <c r="AT75" s="1007"/>
      <c r="AU75" s="1007" t="s">
        <v>554</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563</v>
      </c>
      <c r="C76" s="1011"/>
      <c r="D76" s="1011"/>
      <c r="E76" s="1011"/>
      <c r="F76" s="1011"/>
      <c r="G76" s="1011"/>
      <c r="H76" s="1011"/>
      <c r="I76" s="1011"/>
      <c r="J76" s="1011"/>
      <c r="K76" s="1011"/>
      <c r="L76" s="1011"/>
      <c r="M76" s="1011"/>
      <c r="N76" s="1011"/>
      <c r="O76" s="1011"/>
      <c r="P76" s="1012"/>
      <c r="Q76" s="1014">
        <v>5908</v>
      </c>
      <c r="R76" s="1015"/>
      <c r="S76" s="1015"/>
      <c r="T76" s="1015"/>
      <c r="U76" s="1016"/>
      <c r="V76" s="1017">
        <v>3386</v>
      </c>
      <c r="W76" s="1015"/>
      <c r="X76" s="1015"/>
      <c r="Y76" s="1015"/>
      <c r="Z76" s="1016"/>
      <c r="AA76" s="1017">
        <v>2522</v>
      </c>
      <c r="AB76" s="1015"/>
      <c r="AC76" s="1015"/>
      <c r="AD76" s="1015"/>
      <c r="AE76" s="1016"/>
      <c r="AF76" s="1017">
        <v>2522</v>
      </c>
      <c r="AG76" s="1015"/>
      <c r="AH76" s="1015"/>
      <c r="AI76" s="1015"/>
      <c r="AJ76" s="1016"/>
      <c r="AK76" s="1017" t="s">
        <v>554</v>
      </c>
      <c r="AL76" s="1015"/>
      <c r="AM76" s="1015"/>
      <c r="AN76" s="1015"/>
      <c r="AO76" s="1016"/>
      <c r="AP76" s="1007" t="s">
        <v>554</v>
      </c>
      <c r="AQ76" s="1007"/>
      <c r="AR76" s="1007"/>
      <c r="AS76" s="1007"/>
      <c r="AT76" s="1007"/>
      <c r="AU76" s="1007" t="s">
        <v>554</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11944</v>
      </c>
      <c r="AG88" s="995"/>
      <c r="AH88" s="995"/>
      <c r="AI88" s="995"/>
      <c r="AJ88" s="995"/>
      <c r="AK88" s="999"/>
      <c r="AL88" s="999"/>
      <c r="AM88" s="999"/>
      <c r="AN88" s="999"/>
      <c r="AO88" s="999"/>
      <c r="AP88" s="995">
        <v>16244</v>
      </c>
      <c r="AQ88" s="995"/>
      <c r="AR88" s="995"/>
      <c r="AS88" s="995"/>
      <c r="AT88" s="995"/>
      <c r="AU88" s="995">
        <v>148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767826</v>
      </c>
      <c r="AB110" s="925"/>
      <c r="AC110" s="925"/>
      <c r="AD110" s="925"/>
      <c r="AE110" s="926"/>
      <c r="AF110" s="927">
        <v>736803</v>
      </c>
      <c r="AG110" s="925"/>
      <c r="AH110" s="925"/>
      <c r="AI110" s="925"/>
      <c r="AJ110" s="926"/>
      <c r="AK110" s="927">
        <v>721831</v>
      </c>
      <c r="AL110" s="925"/>
      <c r="AM110" s="925"/>
      <c r="AN110" s="925"/>
      <c r="AO110" s="926"/>
      <c r="AP110" s="928">
        <v>20.7</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6083811</v>
      </c>
      <c r="BR110" s="878"/>
      <c r="BS110" s="878"/>
      <c r="BT110" s="878"/>
      <c r="BU110" s="878"/>
      <c r="BV110" s="878">
        <v>5846846</v>
      </c>
      <c r="BW110" s="878"/>
      <c r="BX110" s="878"/>
      <c r="BY110" s="878"/>
      <c r="BZ110" s="878"/>
      <c r="CA110" s="878">
        <v>5543163</v>
      </c>
      <c r="CB110" s="878"/>
      <c r="CC110" s="878"/>
      <c r="CD110" s="878"/>
      <c r="CE110" s="878"/>
      <c r="CF110" s="902">
        <v>159.30000000000001</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50959</v>
      </c>
      <c r="BR111" s="853"/>
      <c r="BS111" s="853"/>
      <c r="BT111" s="853"/>
      <c r="BU111" s="853"/>
      <c r="BV111" s="853">
        <v>40767</v>
      </c>
      <c r="BW111" s="853"/>
      <c r="BX111" s="853"/>
      <c r="BY111" s="853"/>
      <c r="BZ111" s="853"/>
      <c r="CA111" s="853">
        <v>30575</v>
      </c>
      <c r="CB111" s="853"/>
      <c r="CC111" s="853"/>
      <c r="CD111" s="853"/>
      <c r="CE111" s="853"/>
      <c r="CF111" s="911">
        <v>0.9</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3534219</v>
      </c>
      <c r="BR112" s="853"/>
      <c r="BS112" s="853"/>
      <c r="BT112" s="853"/>
      <c r="BU112" s="853"/>
      <c r="BV112" s="853">
        <v>3311201</v>
      </c>
      <c r="BW112" s="853"/>
      <c r="BX112" s="853"/>
      <c r="BY112" s="853"/>
      <c r="BZ112" s="853"/>
      <c r="CA112" s="853">
        <v>3074824</v>
      </c>
      <c r="CB112" s="853"/>
      <c r="CC112" s="853"/>
      <c r="CD112" s="853"/>
      <c r="CE112" s="853"/>
      <c r="CF112" s="911">
        <v>88.4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299683</v>
      </c>
      <c r="AB113" s="955"/>
      <c r="AC113" s="955"/>
      <c r="AD113" s="955"/>
      <c r="AE113" s="956"/>
      <c r="AF113" s="957">
        <v>297794</v>
      </c>
      <c r="AG113" s="955"/>
      <c r="AH113" s="955"/>
      <c r="AI113" s="955"/>
      <c r="AJ113" s="956"/>
      <c r="AK113" s="957">
        <v>302858</v>
      </c>
      <c r="AL113" s="955"/>
      <c r="AM113" s="955"/>
      <c r="AN113" s="955"/>
      <c r="AO113" s="956"/>
      <c r="AP113" s="958">
        <v>8.6999999999999993</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145001</v>
      </c>
      <c r="BR113" s="853"/>
      <c r="BS113" s="853"/>
      <c r="BT113" s="853"/>
      <c r="BU113" s="853"/>
      <c r="BV113" s="853">
        <v>129445</v>
      </c>
      <c r="BW113" s="853"/>
      <c r="BX113" s="853"/>
      <c r="BY113" s="853"/>
      <c r="BZ113" s="853"/>
      <c r="CA113" s="853">
        <v>148731</v>
      </c>
      <c r="CB113" s="853"/>
      <c r="CC113" s="853"/>
      <c r="CD113" s="853"/>
      <c r="CE113" s="853"/>
      <c r="CF113" s="911">
        <v>4.3</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15366</v>
      </c>
      <c r="AB114" s="816"/>
      <c r="AC114" s="816"/>
      <c r="AD114" s="816"/>
      <c r="AE114" s="817"/>
      <c r="AF114" s="818">
        <v>17655</v>
      </c>
      <c r="AG114" s="816"/>
      <c r="AH114" s="816"/>
      <c r="AI114" s="816"/>
      <c r="AJ114" s="817"/>
      <c r="AK114" s="818">
        <v>18369</v>
      </c>
      <c r="AL114" s="816"/>
      <c r="AM114" s="816"/>
      <c r="AN114" s="816"/>
      <c r="AO114" s="817"/>
      <c r="AP114" s="860">
        <v>0.5</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498578</v>
      </c>
      <c r="BR114" s="853"/>
      <c r="BS114" s="853"/>
      <c r="BT114" s="853"/>
      <c r="BU114" s="853"/>
      <c r="BV114" s="853">
        <v>448078</v>
      </c>
      <c r="BW114" s="853"/>
      <c r="BX114" s="853"/>
      <c r="BY114" s="853"/>
      <c r="BZ114" s="853"/>
      <c r="CA114" s="853">
        <v>456268</v>
      </c>
      <c r="CB114" s="853"/>
      <c r="CC114" s="853"/>
      <c r="CD114" s="853"/>
      <c r="CE114" s="853"/>
      <c r="CF114" s="911">
        <v>13.1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10208</v>
      </c>
      <c r="AB115" s="955"/>
      <c r="AC115" s="955"/>
      <c r="AD115" s="955"/>
      <c r="AE115" s="956"/>
      <c r="AF115" s="957">
        <v>10201</v>
      </c>
      <c r="AG115" s="955"/>
      <c r="AH115" s="955"/>
      <c r="AI115" s="955"/>
      <c r="AJ115" s="956"/>
      <c r="AK115" s="957">
        <v>10194</v>
      </c>
      <c r="AL115" s="955"/>
      <c r="AM115" s="955"/>
      <c r="AN115" s="955"/>
      <c r="AO115" s="956"/>
      <c r="AP115" s="958">
        <v>0.3</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1093083</v>
      </c>
      <c r="AB117" s="939"/>
      <c r="AC117" s="939"/>
      <c r="AD117" s="939"/>
      <c r="AE117" s="940"/>
      <c r="AF117" s="941">
        <v>1062453</v>
      </c>
      <c r="AG117" s="939"/>
      <c r="AH117" s="939"/>
      <c r="AI117" s="939"/>
      <c r="AJ117" s="940"/>
      <c r="AK117" s="941">
        <v>1053252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10312568</v>
      </c>
      <c r="BR119" s="881"/>
      <c r="BS119" s="881"/>
      <c r="BT119" s="881"/>
      <c r="BU119" s="881"/>
      <c r="BV119" s="881">
        <v>9776337</v>
      </c>
      <c r="BW119" s="881"/>
      <c r="BX119" s="881"/>
      <c r="BY119" s="881"/>
      <c r="BZ119" s="881"/>
      <c r="CA119" s="881">
        <v>9253561</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50959</v>
      </c>
      <c r="DH119" s="800"/>
      <c r="DI119" s="800"/>
      <c r="DJ119" s="800"/>
      <c r="DK119" s="801"/>
      <c r="DL119" s="802">
        <v>40767</v>
      </c>
      <c r="DM119" s="800"/>
      <c r="DN119" s="800"/>
      <c r="DO119" s="800"/>
      <c r="DP119" s="801"/>
      <c r="DQ119" s="802">
        <v>30575</v>
      </c>
      <c r="DR119" s="800"/>
      <c r="DS119" s="800"/>
      <c r="DT119" s="800"/>
      <c r="DU119" s="801"/>
      <c r="DV119" s="884">
        <v>0.9</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2985321</v>
      </c>
      <c r="BR120" s="878"/>
      <c r="BS120" s="878"/>
      <c r="BT120" s="878"/>
      <c r="BU120" s="878"/>
      <c r="BV120" s="878">
        <v>3366453</v>
      </c>
      <c r="BW120" s="878"/>
      <c r="BX120" s="878"/>
      <c r="BY120" s="878"/>
      <c r="BZ120" s="878"/>
      <c r="CA120" s="878">
        <v>3669942</v>
      </c>
      <c r="CB120" s="878"/>
      <c r="CC120" s="878"/>
      <c r="CD120" s="878"/>
      <c r="CE120" s="878"/>
      <c r="CF120" s="902">
        <v>105.5</v>
      </c>
      <c r="CG120" s="903"/>
      <c r="CH120" s="903"/>
      <c r="CI120" s="903"/>
      <c r="CJ120" s="903"/>
      <c r="CK120" s="904" t="s">
        <v>448</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2077004</v>
      </c>
      <c r="DH120" s="878"/>
      <c r="DI120" s="878"/>
      <c r="DJ120" s="878"/>
      <c r="DK120" s="878"/>
      <c r="DL120" s="878">
        <v>2009907</v>
      </c>
      <c r="DM120" s="878"/>
      <c r="DN120" s="878"/>
      <c r="DO120" s="878"/>
      <c r="DP120" s="878"/>
      <c r="DQ120" s="878">
        <v>1934818</v>
      </c>
      <c r="DR120" s="878"/>
      <c r="DS120" s="878"/>
      <c r="DT120" s="878"/>
      <c r="DU120" s="878"/>
      <c r="DV120" s="879">
        <v>55.6</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1347499</v>
      </c>
      <c r="DH121" s="853"/>
      <c r="DI121" s="853"/>
      <c r="DJ121" s="853"/>
      <c r="DK121" s="853"/>
      <c r="DL121" s="853">
        <v>1183261</v>
      </c>
      <c r="DM121" s="853"/>
      <c r="DN121" s="853"/>
      <c r="DO121" s="853"/>
      <c r="DP121" s="853"/>
      <c r="DQ121" s="853">
        <v>1026736</v>
      </c>
      <c r="DR121" s="853"/>
      <c r="DS121" s="853"/>
      <c r="DT121" s="853"/>
      <c r="DU121" s="853"/>
      <c r="DV121" s="830">
        <v>29.5</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6444030</v>
      </c>
      <c r="BR122" s="881"/>
      <c r="BS122" s="881"/>
      <c r="BT122" s="881"/>
      <c r="BU122" s="881"/>
      <c r="BV122" s="881">
        <v>6168166</v>
      </c>
      <c r="BW122" s="881"/>
      <c r="BX122" s="881"/>
      <c r="BY122" s="881"/>
      <c r="BZ122" s="881"/>
      <c r="CA122" s="881">
        <v>5742888</v>
      </c>
      <c r="CB122" s="881"/>
      <c r="CC122" s="881"/>
      <c r="CD122" s="881"/>
      <c r="CE122" s="881"/>
      <c r="CF122" s="882">
        <v>165</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109716</v>
      </c>
      <c r="DH122" s="853"/>
      <c r="DI122" s="853"/>
      <c r="DJ122" s="853"/>
      <c r="DK122" s="853"/>
      <c r="DL122" s="853">
        <v>118033</v>
      </c>
      <c r="DM122" s="853"/>
      <c r="DN122" s="853"/>
      <c r="DO122" s="853"/>
      <c r="DP122" s="853"/>
      <c r="DQ122" s="853">
        <v>113270</v>
      </c>
      <c r="DR122" s="853"/>
      <c r="DS122" s="853"/>
      <c r="DT122" s="853"/>
      <c r="DU122" s="853"/>
      <c r="DV122" s="830">
        <v>3.3</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9429351</v>
      </c>
      <c r="BR123" s="869"/>
      <c r="BS123" s="869"/>
      <c r="BT123" s="869"/>
      <c r="BU123" s="869"/>
      <c r="BV123" s="869">
        <v>9534619</v>
      </c>
      <c r="BW123" s="869"/>
      <c r="BX123" s="869"/>
      <c r="BY123" s="869"/>
      <c r="BZ123" s="869"/>
      <c r="CA123" s="869">
        <v>9412830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24.6</v>
      </c>
      <c r="BR124" s="867"/>
      <c r="BS124" s="867"/>
      <c r="BT124" s="867"/>
      <c r="BU124" s="867"/>
      <c r="BV124" s="867">
        <v>6.9</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10192</v>
      </c>
      <c r="AB126" s="816"/>
      <c r="AC126" s="816"/>
      <c r="AD126" s="816"/>
      <c r="AE126" s="817"/>
      <c r="AF126" s="818">
        <v>10192</v>
      </c>
      <c r="AG126" s="816"/>
      <c r="AH126" s="816"/>
      <c r="AI126" s="816"/>
      <c r="AJ126" s="817"/>
      <c r="AK126" s="818">
        <v>10192</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16</v>
      </c>
      <c r="AB127" s="816"/>
      <c r="AC127" s="816"/>
      <c r="AD127" s="816"/>
      <c r="AE127" s="817"/>
      <c r="AF127" s="818">
        <v>9</v>
      </c>
      <c r="AG127" s="816"/>
      <c r="AH127" s="816"/>
      <c r="AI127" s="816"/>
      <c r="AJ127" s="817"/>
      <c r="AK127" s="818">
        <v>2</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t="s">
        <v>122</v>
      </c>
      <c r="AB128" s="837"/>
      <c r="AC128" s="837"/>
      <c r="AD128" s="837"/>
      <c r="AE128" s="838"/>
      <c r="AF128" s="839">
        <v>108</v>
      </c>
      <c r="AG128" s="837"/>
      <c r="AH128" s="837"/>
      <c r="AI128" s="837"/>
      <c r="AJ128" s="838"/>
      <c r="AK128" s="839">
        <v>108</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4340730</v>
      </c>
      <c r="AB129" s="816"/>
      <c r="AC129" s="816"/>
      <c r="AD129" s="816"/>
      <c r="AE129" s="817"/>
      <c r="AF129" s="818">
        <v>4202153</v>
      </c>
      <c r="AG129" s="816"/>
      <c r="AH129" s="816"/>
      <c r="AI129" s="816"/>
      <c r="AJ129" s="817"/>
      <c r="AK129" s="818">
        <v>4189461</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756519</v>
      </c>
      <c r="AB130" s="816"/>
      <c r="AC130" s="816"/>
      <c r="AD130" s="816"/>
      <c r="AE130" s="817"/>
      <c r="AF130" s="818">
        <v>720536</v>
      </c>
      <c r="AG130" s="816"/>
      <c r="AH130" s="816"/>
      <c r="AI130" s="816"/>
      <c r="AJ130" s="817"/>
      <c r="AK130" s="818">
        <v>709930</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3584211</v>
      </c>
      <c r="AB131" s="800"/>
      <c r="AC131" s="800"/>
      <c r="AD131" s="800"/>
      <c r="AE131" s="801"/>
      <c r="AF131" s="802">
        <v>3481617</v>
      </c>
      <c r="AG131" s="800"/>
      <c r="AH131" s="800"/>
      <c r="AI131" s="800"/>
      <c r="AJ131" s="801"/>
      <c r="AK131" s="802">
        <v>3479531</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9.3901837809999993</v>
      </c>
      <c r="AB132" s="781"/>
      <c r="AC132" s="781"/>
      <c r="AD132" s="781"/>
      <c r="AE132" s="782"/>
      <c r="AF132" s="783">
        <v>9.8175359320000002</v>
      </c>
      <c r="AG132" s="781"/>
      <c r="AH132" s="781"/>
      <c r="AI132" s="781"/>
      <c r="AJ132" s="782"/>
      <c r="AK132" s="783">
        <v>9.8638006100000002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10.8</v>
      </c>
      <c r="AB133" s="760"/>
      <c r="AC133" s="760"/>
      <c r="AD133" s="760"/>
      <c r="AE133" s="761"/>
      <c r="AF133" s="759">
        <v>10</v>
      </c>
      <c r="AG133" s="760"/>
      <c r="AH133" s="760"/>
      <c r="AI133" s="760"/>
      <c r="AJ133" s="761"/>
      <c r="AK133" s="759">
        <v>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Xpb1fk+083RJZBNH8qEUfMAJjPSvTU2KaY/d9EM5ePUZC0G1E7/Grc+HPjDdXUXd7fT7QcF3uXQz6YVO8Hlsg==" saltValue="WBDwYAdbyGYBVTSz5scP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suaWTyQyXEuc6HmYBT9SeCmOzz7X+pEa7fDH9JckZwPUzgpIYiZBzQgj2g0xMrl4szOzfSP0+T8QXw8ztdprA==" saltValue="uYSq+TAbb9o2V8I/KgH6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xDZdtnTaJyMJjufjnKy8jtlKoZzsX+8hqaJAgsgc6SREwM8ojrWBIDXEsx3TGcaGcCqa9s30KkxymwQ2pL7bA==" saltValue="iBSN6kXcnBFdyOzKZWSj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956705</v>
      </c>
      <c r="AP9" s="281">
        <v>106041</v>
      </c>
      <c r="AQ9" s="282">
        <v>171003</v>
      </c>
      <c r="AR9" s="283">
        <v>-38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174128</v>
      </c>
      <c r="AP10" s="284">
        <v>19300</v>
      </c>
      <c r="AQ10" s="285">
        <v>27322</v>
      </c>
      <c r="AR10" s="286">
        <v>-29.4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55912</v>
      </c>
      <c r="AP11" s="284">
        <v>6197</v>
      </c>
      <c r="AQ11" s="285">
        <v>5560</v>
      </c>
      <c r="AR11" s="286">
        <v>11.5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49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50462</v>
      </c>
      <c r="AP13" s="284">
        <v>5593</v>
      </c>
      <c r="AQ13" s="285">
        <v>6397</v>
      </c>
      <c r="AR13" s="286">
        <v>-12.6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14486</v>
      </c>
      <c r="AP14" s="284">
        <v>1606</v>
      </c>
      <c r="AQ14" s="285">
        <v>3603</v>
      </c>
      <c r="AR14" s="286">
        <v>-55.4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-53751</v>
      </c>
      <c r="AP15" s="284">
        <v>-5958</v>
      </c>
      <c r="AQ15" s="285">
        <v>-9266</v>
      </c>
      <c r="AR15" s="286">
        <v>-35.700000000000003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1197942</v>
      </c>
      <c r="AP16" s="284">
        <v>132780</v>
      </c>
      <c r="AQ16" s="285">
        <v>204668</v>
      </c>
      <c r="AR16" s="286">
        <v>-35.1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11.31</v>
      </c>
      <c r="AP21" s="298">
        <v>17.07</v>
      </c>
      <c r="AQ21" s="299">
        <v>-5.76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93.7</v>
      </c>
      <c r="AP22" s="303">
        <v>95.6</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721831</v>
      </c>
      <c r="AP32" s="312">
        <v>80008</v>
      </c>
      <c r="AQ32" s="313">
        <v>121688</v>
      </c>
      <c r="AR32" s="314">
        <v>-34.299999999999997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v>42</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v>167</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302858</v>
      </c>
      <c r="AP35" s="312">
        <v>33569</v>
      </c>
      <c r="AQ35" s="313">
        <v>24481</v>
      </c>
      <c r="AR35" s="314">
        <v>37.1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18369</v>
      </c>
      <c r="AP36" s="312">
        <v>2036</v>
      </c>
      <c r="AQ36" s="313">
        <v>4187</v>
      </c>
      <c r="AR36" s="314">
        <v>-51.4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10194</v>
      </c>
      <c r="AP37" s="312">
        <v>1130</v>
      </c>
      <c r="AQ37" s="313">
        <v>813</v>
      </c>
      <c r="AR37" s="314">
        <v>39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19</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-108</v>
      </c>
      <c r="AP39" s="312">
        <v>-12</v>
      </c>
      <c r="AQ39" s="313">
        <v>-4925</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-709930</v>
      </c>
      <c r="AP40" s="312">
        <v>-78689</v>
      </c>
      <c r="AQ40" s="313">
        <v>-96916</v>
      </c>
      <c r="AR40" s="314">
        <v>-18.8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343214</v>
      </c>
      <c r="AP41" s="312">
        <v>38042</v>
      </c>
      <c r="AQ41" s="313">
        <v>49555</v>
      </c>
      <c r="AR41" s="314">
        <v>-23.2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346901</v>
      </c>
      <c r="AN51" s="334">
        <v>35058</v>
      </c>
      <c r="AO51" s="335">
        <v>67</v>
      </c>
      <c r="AP51" s="336">
        <v>118252</v>
      </c>
      <c r="AQ51" s="337">
        <v>2.8</v>
      </c>
      <c r="AR51" s="338">
        <v>64.2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176180</v>
      </c>
      <c r="AN52" s="342">
        <v>17805</v>
      </c>
      <c r="AO52" s="343">
        <v>9</v>
      </c>
      <c r="AP52" s="344">
        <v>49994</v>
      </c>
      <c r="AQ52" s="345">
        <v>-7.1</v>
      </c>
      <c r="AR52" s="346">
        <v>16.100000000000001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357111</v>
      </c>
      <c r="AN53" s="334">
        <v>36854</v>
      </c>
      <c r="AO53" s="335">
        <v>5.0999999999999996</v>
      </c>
      <c r="AP53" s="336">
        <v>200194</v>
      </c>
      <c r="AQ53" s="337">
        <v>69.3</v>
      </c>
      <c r="AR53" s="338">
        <v>-64.2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211052</v>
      </c>
      <c r="AN54" s="342">
        <v>21780</v>
      </c>
      <c r="AO54" s="343">
        <v>22.3</v>
      </c>
      <c r="AP54" s="344">
        <v>106422</v>
      </c>
      <c r="AQ54" s="345">
        <v>112.9</v>
      </c>
      <c r="AR54" s="346">
        <v>-90.6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648135</v>
      </c>
      <c r="AN55" s="334">
        <v>68542</v>
      </c>
      <c r="AO55" s="335">
        <v>86</v>
      </c>
      <c r="AP55" s="336">
        <v>196914</v>
      </c>
      <c r="AQ55" s="337">
        <v>-1.6</v>
      </c>
      <c r="AR55" s="338">
        <v>87.6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497830</v>
      </c>
      <c r="AN56" s="342">
        <v>52647</v>
      </c>
      <c r="AO56" s="343">
        <v>141.69999999999999</v>
      </c>
      <c r="AP56" s="344">
        <v>98966</v>
      </c>
      <c r="AQ56" s="345">
        <v>-7</v>
      </c>
      <c r="AR56" s="346">
        <v>148.69999999999999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583236</v>
      </c>
      <c r="AN57" s="334">
        <v>63589</v>
      </c>
      <c r="AO57" s="335">
        <v>-7.2</v>
      </c>
      <c r="AP57" s="336">
        <v>204757</v>
      </c>
      <c r="AQ57" s="337">
        <v>4</v>
      </c>
      <c r="AR57" s="338">
        <v>-11.2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458536</v>
      </c>
      <c r="AN58" s="342">
        <v>49993</v>
      </c>
      <c r="AO58" s="343">
        <v>-5</v>
      </c>
      <c r="AP58" s="344">
        <v>106071</v>
      </c>
      <c r="AQ58" s="345">
        <v>7.2</v>
      </c>
      <c r="AR58" s="346">
        <v>-12.2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522102</v>
      </c>
      <c r="AN59" s="334">
        <v>57870</v>
      </c>
      <c r="AO59" s="335">
        <v>-9</v>
      </c>
      <c r="AP59" s="336">
        <v>194971</v>
      </c>
      <c r="AQ59" s="337">
        <v>-4.8</v>
      </c>
      <c r="AR59" s="338">
        <v>-4.2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336131</v>
      </c>
      <c r="AN60" s="342">
        <v>37257</v>
      </c>
      <c r="AO60" s="343">
        <v>-25.5</v>
      </c>
      <c r="AP60" s="344">
        <v>105966</v>
      </c>
      <c r="AQ60" s="345">
        <v>-0.1</v>
      </c>
      <c r="AR60" s="346">
        <v>-25.4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491497</v>
      </c>
      <c r="AN61" s="349">
        <v>52383</v>
      </c>
      <c r="AO61" s="350">
        <v>28.4</v>
      </c>
      <c r="AP61" s="351">
        <v>183018</v>
      </c>
      <c r="AQ61" s="352">
        <v>13.9</v>
      </c>
      <c r="AR61" s="338">
        <v>14.5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335946</v>
      </c>
      <c r="AN62" s="342">
        <v>35896</v>
      </c>
      <c r="AO62" s="343">
        <v>28.5</v>
      </c>
      <c r="AP62" s="344">
        <v>93484</v>
      </c>
      <c r="AQ62" s="345">
        <v>21.2</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osxPiM3BqzlZMm5TU16jzrUWCdnsg1wjyMe7TW0yYq94H5m4Z7WUr3HSe2BymKyrYphNsuhh4mtfEEUiSg+Q==" saltValue="7XHj6IcxQ4FfTFvCiWAY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tSLLkrSvizGJ5GZi0cxC8iglKcNQvM0D192XdyTfEEw78uCv02m5dFeURETvb6UhoyjJzy43MTxdjXTwJq9iCw==" saltValue="QnEMvryOKtLJRFVXJBRm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1G1JiNmqkogOapnxQYA8UH8kU/XwUAGC8QhVvh4RZII1ZkZaNRYgI3qcEGb6EpF5jDAWUO0EIf5Q3TPB4LAcpg==" saltValue="nBET7EzKUW4dt0X1H3SE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10.17</v>
      </c>
      <c r="G47" s="12">
        <v>10.199999999999999</v>
      </c>
      <c r="H47" s="12">
        <v>12.56</v>
      </c>
      <c r="I47" s="12">
        <v>16.100000000000001</v>
      </c>
      <c r="J47" s="13">
        <v>19.87</v>
      </c>
    </row>
    <row r="48" spans="2:10" ht="57.75" customHeight="1" x14ac:dyDescent="0.15">
      <c r="B48" s="14"/>
      <c r="C48" s="1177" t="s">
        <v>4</v>
      </c>
      <c r="D48" s="1177"/>
      <c r="E48" s="1178"/>
      <c r="F48" s="15">
        <v>3.52</v>
      </c>
      <c r="G48" s="16">
        <v>6.49</v>
      </c>
      <c r="H48" s="16">
        <v>6.03</v>
      </c>
      <c r="I48" s="16">
        <v>7.39</v>
      </c>
      <c r="J48" s="17">
        <v>6.2</v>
      </c>
    </row>
    <row r="49" spans="2:10" ht="57.75" customHeight="1" thickBot="1" x14ac:dyDescent="0.2">
      <c r="B49" s="18"/>
      <c r="C49" s="1179" t="s">
        <v>5</v>
      </c>
      <c r="D49" s="1179"/>
      <c r="E49" s="1180"/>
      <c r="F49" s="19" t="s">
        <v>533</v>
      </c>
      <c r="G49" s="20">
        <v>1.82</v>
      </c>
      <c r="H49" s="20" t="s">
        <v>534</v>
      </c>
      <c r="I49" s="20">
        <v>1.1599999999999999</v>
      </c>
      <c r="J49" s="21" t="s">
        <v>535</v>
      </c>
    </row>
    <row r="50" spans="2:10" x14ac:dyDescent="0.15"/>
  </sheetData>
  <sheetProtection algorithmName="SHA-512" hashValue="8qsZCZzdXWvoInmi2yevuHJ48IwSRujAivhIYMGVqy5Y/vYEuF4L1mdvBxRNCf/W5zSb7VNdaY7748F/F2S2Bg==" saltValue="Xg41itXOqoIKeuhLQ2Ti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2025-09-09T06:37:03Z</cp:lastPrinted>
  <dcterms:modified xsi:type="dcterms:W3CDTF">2025-09-26T00:05:41Z</dcterms:modified>
</cp:coreProperties>
</file>